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filterPrivacy="1"/>
  <xr:revisionPtr revIDLastSave="0" documentId="13_ncr:1_{D614EE7E-44EB-4AAD-B669-F04EAC543048}" xr6:coauthVersionLast="36" xr6:coauthVersionMax="36" xr10:uidLastSave="{00000000-0000-0000-0000-000000000000}"/>
  <bookViews>
    <workbookView xWindow="0" yWindow="0" windowWidth="20490" windowHeight="7455" tabRatio="804" xr2:uid="{00000000-000D-0000-FFFF-FFFF00000000}"/>
  </bookViews>
  <sheets>
    <sheet name="様式第1-2号-2（全2ページ1）" sheetId="8" r:id="rId1"/>
    <sheet name="様式第1-2号-2（全2ページ2）" sheetId="7" r:id="rId2"/>
    <sheet name="様式第1-2号-2（別紙1人目）" sheetId="9" r:id="rId3"/>
    <sheet name="様式第1-2号2（別紙2人目）" sheetId="11" r:id="rId4"/>
    <sheet name="区分リスト" sheetId="10" state="hidden" r:id="rId5"/>
  </sheets>
  <definedNames>
    <definedName name="①助成対象経費" localSheetId="2">#REF!</definedName>
    <definedName name="①助成対象経費">#REF!</definedName>
    <definedName name="_xlnm.Print_Area" localSheetId="0">'様式第1-2号-2（全2ページ1）'!$A$1:$Y$42</definedName>
    <definedName name="_xlnm.Print_Area" localSheetId="1">'様式第1-2号-2（全2ページ2）'!$A$1:$I$91</definedName>
    <definedName name="_xlnm.Print_Area" localSheetId="3">'様式第1-2号2（別紙2人目）'!#REF!</definedName>
    <definedName name="_xlnm.Print_Titles" localSheetId="1">'様式第1-2号-2（全2ページ2）'!$25:$26</definedName>
    <definedName name="委託費" localSheetId="2">#REF!</definedName>
    <definedName name="委託費">#REF!</definedName>
    <definedName name="科目" localSheetId="2">#REF!</definedName>
    <definedName name="科目">#REF!</definedName>
    <definedName name="科目名" localSheetId="2">#REF!</definedName>
    <definedName name="科目名">#REF!</definedName>
    <definedName name="機器等名称" localSheetId="2">#REF!</definedName>
    <definedName name="機器等名称">#REF!</definedName>
    <definedName name="購入費" localSheetId="2">#REF!</definedName>
    <definedName name="購入費">#REF!</definedName>
    <definedName name="使用料" localSheetId="2">#REF!</definedName>
    <definedName name="使用料">#REF!</definedName>
    <definedName name="助成対象経費合計" localSheetId="2">#REF!</definedName>
    <definedName name="助成対象経費合計">#REF!</definedName>
    <definedName name="消耗品費" localSheetId="2">#REF!</definedName>
    <definedName name="消耗品費">#REF!</definedName>
    <definedName name="賃借料" localSheetId="2">#REF!</definedName>
    <definedName name="賃借料">#REF!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31" i="8" l="1"/>
  <c r="Z32" i="8" s="1"/>
  <c r="S31" i="8" l="1"/>
  <c r="B5" i="9"/>
  <c r="F73" i="7" l="1"/>
  <c r="F74" i="7"/>
  <c r="F75" i="7"/>
  <c r="F76" i="7"/>
  <c r="F77" i="7"/>
  <c r="F78" i="7"/>
  <c r="F79" i="7"/>
  <c r="F80" i="7"/>
  <c r="F81" i="7"/>
  <c r="F82" i="7"/>
  <c r="F83" i="7"/>
  <c r="F84" i="7"/>
  <c r="F85" i="7"/>
  <c r="F86" i="7"/>
  <c r="F87" i="7"/>
  <c r="F88" i="7"/>
  <c r="B5" i="11" l="1"/>
  <c r="H47" i="11" l="1"/>
  <c r="H47" i="9"/>
  <c r="B4" i="7" l="1"/>
  <c r="B9" i="11" l="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F13" i="11" s="1"/>
  <c r="F14" i="11" s="1"/>
  <c r="F15" i="11" s="1"/>
  <c r="F16" i="11" s="1"/>
  <c r="F17" i="11" s="1"/>
  <c r="F18" i="11" s="1"/>
  <c r="F19" i="11" s="1"/>
  <c r="F20" i="11" s="1"/>
  <c r="F21" i="11" s="1"/>
  <c r="F22" i="11" s="1"/>
  <c r="F23" i="11" s="1"/>
  <c r="F24" i="11" s="1"/>
  <c r="F25" i="11" s="1"/>
  <c r="F26" i="11" s="1"/>
  <c r="F27" i="11" s="1"/>
  <c r="F28" i="11" s="1"/>
  <c r="F29" i="11" s="1"/>
  <c r="F30" i="11" s="1"/>
  <c r="F31" i="11" s="1"/>
  <c r="F32" i="11" s="1"/>
  <c r="F33" i="11" s="1"/>
  <c r="F34" i="11" s="1"/>
  <c r="F35" i="11" s="1"/>
  <c r="F36" i="11" s="1"/>
  <c r="F37" i="11" s="1"/>
  <c r="F38" i="11" s="1"/>
  <c r="F39" i="11" s="1"/>
  <c r="F40" i="11" s="1"/>
  <c r="F41" i="11" s="1"/>
  <c r="F42" i="11" s="1"/>
  <c r="F43" i="11" s="1"/>
  <c r="B9"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F13" i="9" s="1"/>
  <c r="F14" i="9" s="1"/>
  <c r="F15" i="9" s="1"/>
  <c r="F16" i="9" s="1"/>
  <c r="F17" i="9" s="1"/>
  <c r="F18" i="9" s="1"/>
  <c r="F19" i="9" s="1"/>
  <c r="F20" i="9" s="1"/>
  <c r="F21" i="9" s="1"/>
  <c r="F22" i="9" s="1"/>
  <c r="F23" i="9" s="1"/>
  <c r="F24" i="9" s="1"/>
  <c r="F25" i="9" s="1"/>
  <c r="F26" i="9" s="1"/>
  <c r="F27" i="9" s="1"/>
  <c r="F28" i="9" s="1"/>
  <c r="F29" i="9" s="1"/>
  <c r="F30" i="9" s="1"/>
  <c r="F31" i="9" s="1"/>
  <c r="F32" i="9" s="1"/>
  <c r="F33" i="9" s="1"/>
  <c r="F34" i="9" s="1"/>
  <c r="F35" i="9" s="1"/>
  <c r="F36" i="9" s="1"/>
  <c r="F37" i="9" s="1"/>
  <c r="F38" i="9" s="1"/>
  <c r="F39" i="9" s="1"/>
  <c r="F40" i="9" s="1"/>
  <c r="F41" i="9" s="1"/>
  <c r="F42" i="9" s="1"/>
  <c r="F43" i="9" s="1"/>
  <c r="B5" i="7" l="1"/>
  <c r="B27" i="7" s="1"/>
  <c r="A29" i="7" l="1"/>
  <c r="F72" i="7"/>
  <c r="F71" i="7"/>
  <c r="F70" i="7"/>
  <c r="F69" i="7"/>
  <c r="F68" i="7"/>
  <c r="F67" i="7"/>
  <c r="F66" i="7"/>
  <c r="F65" i="7"/>
  <c r="F64" i="7"/>
  <c r="F63" i="7"/>
  <c r="F62" i="7"/>
  <c r="F61"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A33" i="7" l="1"/>
  <c r="H89" i="7" l="1"/>
  <c r="H91" i="7" s="1"/>
  <c r="G89" i="7"/>
  <c r="D89" i="7"/>
  <c r="F11" i="7"/>
  <c r="F12" i="7"/>
  <c r="F13" i="7"/>
  <c r="F14" i="7"/>
  <c r="F15" i="7"/>
  <c r="F16" i="7"/>
  <c r="F10" i="7"/>
  <c r="G91" i="7" l="1"/>
  <c r="C41" i="8" l="1"/>
  <c r="C38" i="8"/>
  <c r="B28" i="7"/>
  <c r="A31" i="7"/>
  <c r="B29" i="7" l="1"/>
  <c r="B30" i="7" l="1"/>
  <c r="B31" i="7" l="1"/>
  <c r="B32" i="7" l="1"/>
  <c r="B33" i="7" l="1"/>
  <c r="B34" i="7" l="1"/>
  <c r="B35" i="7" l="1"/>
  <c r="B36" i="7" l="1"/>
  <c r="B37" i="7" l="1"/>
  <c r="B38" i="7" l="1"/>
  <c r="B39" i="7" l="1"/>
  <c r="B40" i="7" l="1"/>
  <c r="B41" i="7" s="1"/>
  <c r="B42" i="7" s="1"/>
  <c r="B43" i="7" s="1"/>
  <c r="B44" i="7" s="1"/>
  <c r="B45" i="7" s="1"/>
  <c r="B46" i="7" s="1"/>
  <c r="B47" i="7" s="1"/>
  <c r="B48" i="7" s="1"/>
  <c r="B49" i="7" s="1"/>
  <c r="B50" i="7" s="1"/>
  <c r="B51" i="7" s="1"/>
  <c r="B52" i="7" s="1"/>
  <c r="B53" i="7" s="1"/>
  <c r="B54" i="7" s="1"/>
  <c r="B55" i="7" s="1"/>
  <c r="B56" i="7" s="1"/>
  <c r="B57" i="7" s="1"/>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G9" i="11" l="1"/>
  <c r="G9" i="9"/>
  <c r="F5" i="7"/>
  <c r="A37" i="7" s="1"/>
  <c r="A35"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9" authorId="0" shapeId="0" xr:uid="{00000000-0006-0000-0000-000001000000}">
      <text>
        <r>
          <rPr>
            <sz val="10"/>
            <color indexed="81"/>
            <rFont val="ＭＳ Ｐゴシック"/>
            <family val="3"/>
            <charset val="128"/>
          </rPr>
          <t>所在地および名称は法人登記簿どおりに記載してください。</t>
        </r>
      </text>
    </comment>
    <comment ref="J31" authorId="0" shapeId="0" xr:uid="{A4A542C1-2A9A-4381-BE04-B6CB3390A838}">
      <text>
        <r>
          <rPr>
            <sz val="9"/>
            <color indexed="81"/>
            <rFont val="MS P ゴシック"/>
            <family val="3"/>
            <charset val="128"/>
          </rPr>
          <t>西暦で入力してください。
例)2022/1/5
和暦で表示されます。</t>
        </r>
      </text>
    </comment>
    <comment ref="S31" authorId="0" shapeId="0" xr:uid="{D459E775-59DD-4D31-93B4-737726BD2AAA}">
      <text>
        <r>
          <rPr>
            <sz val="9"/>
            <color indexed="81"/>
            <rFont val="MS P ゴシック"/>
            <family val="3"/>
            <charset val="128"/>
          </rPr>
          <t>自動入力されます。
テレワーク推進強化期間を過ぎている場合は「対象期間外」と表示されます。</t>
        </r>
      </text>
    </comment>
    <comment ref="C38" authorId="0" shapeId="0" xr:uid="{00000000-0006-0000-0000-000003000000}">
      <text>
        <r>
          <rPr>
            <sz val="9"/>
            <color indexed="81"/>
            <rFont val="MS P ゴシック"/>
            <family val="3"/>
            <charset val="128"/>
          </rPr>
          <t>自動入力されますので、入力不要です。</t>
        </r>
      </text>
    </comment>
    <comment ref="C41" authorId="0" shapeId="0" xr:uid="{00000000-0006-0000-0000-000004000000}">
      <text>
        <r>
          <rPr>
            <sz val="9"/>
            <color indexed="81"/>
            <rFont val="MS P ゴシック"/>
            <family val="3"/>
            <charset val="128"/>
          </rPr>
          <t>自動入力されますので、入力不要です。</t>
        </r>
      </text>
    </comment>
  </commentList>
</comments>
</file>

<file path=xl/sharedStrings.xml><?xml version="1.0" encoding="utf-8"?>
<sst xmlns="http://schemas.openxmlformats.org/spreadsheetml/2006/main" count="150" uniqueCount="108">
  <si>
    <t>日付</t>
    <rPh sb="0" eb="2">
      <t>ヒヅケ</t>
    </rPh>
    <phoneticPr fontId="1"/>
  </si>
  <si>
    <t>記入例</t>
    <rPh sb="0" eb="2">
      <t>キニュウ</t>
    </rPh>
    <rPh sb="2" eb="3">
      <t>レイ</t>
    </rPh>
    <phoneticPr fontId="1"/>
  </si>
  <si>
    <t>取組期間</t>
    <rPh sb="0" eb="2">
      <t>トリクミ</t>
    </rPh>
    <rPh sb="2" eb="4">
      <t>キカン</t>
    </rPh>
    <phoneticPr fontId="1"/>
  </si>
  <si>
    <t>備考</t>
    <rPh sb="0" eb="2">
      <t>ビコウ</t>
    </rPh>
    <phoneticPr fontId="1"/>
  </si>
  <si>
    <t>達成</t>
    <rPh sb="0" eb="2">
      <t>タッセイ</t>
    </rPh>
    <phoneticPr fontId="1"/>
  </si>
  <si>
    <t>＜記入例＞</t>
    <rPh sb="1" eb="3">
      <t>キニュウ</t>
    </rPh>
    <rPh sb="3" eb="4">
      <t>レイ</t>
    </rPh>
    <phoneticPr fontId="1"/>
  </si>
  <si>
    <t>＜実績入力欄＞</t>
    <rPh sb="1" eb="3">
      <t>ジッセキ</t>
    </rPh>
    <rPh sb="3" eb="5">
      <t>ニュウリョク</t>
    </rPh>
    <rPh sb="5" eb="6">
      <t>ラン</t>
    </rPh>
    <phoneticPr fontId="1"/>
  </si>
  <si>
    <t>－</t>
  </si>
  <si>
    <t>〇</t>
  </si>
  <si>
    <t>×</t>
  </si>
  <si>
    <t>週休日</t>
  </si>
  <si>
    <t>②≦③</t>
    <phoneticPr fontId="1"/>
  </si>
  <si>
    <t>合計</t>
    <rPh sb="0" eb="2">
      <t>ゴウケイ</t>
    </rPh>
    <phoneticPr fontId="1"/>
  </si>
  <si>
    <t>ー</t>
    <phoneticPr fontId="1"/>
  </si>
  <si>
    <t>達成</t>
  </si>
  <si>
    <t>判定(達成)　</t>
    <rPh sb="0" eb="2">
      <t>ハンテイ</t>
    </rPh>
    <rPh sb="3" eb="5">
      <t>タッセイ</t>
    </rPh>
    <phoneticPr fontId="1"/>
  </si>
  <si>
    <t>達成or未達成
↓</t>
    <rPh sb="0" eb="2">
      <t>タッセイ</t>
    </rPh>
    <rPh sb="4" eb="7">
      <t>ミタッセイ</t>
    </rPh>
    <phoneticPr fontId="1"/>
  </si>
  <si>
    <t>↑
達成日数
↓</t>
    <rPh sb="2" eb="4">
      <t>タッセイ</t>
    </rPh>
    <rPh sb="4" eb="6">
      <t>ニッスウ</t>
    </rPh>
    <phoneticPr fontId="1"/>
  </si>
  <si>
    <t>判定(達成)
②≦③　</t>
    <rPh sb="0" eb="2">
      <t>ハンテイ</t>
    </rPh>
    <rPh sb="3" eb="5">
      <t>タッセイ</t>
    </rPh>
    <phoneticPr fontId="1"/>
  </si>
  <si>
    <t>※数字を直接入力</t>
    <rPh sb="1" eb="3">
      <t>スウジ</t>
    </rPh>
    <rPh sb="4" eb="6">
      <t>チョクセツ</t>
    </rPh>
    <rPh sb="6" eb="8">
      <t>ニュウリョク</t>
    </rPh>
    <phoneticPr fontId="1"/>
  </si>
  <si>
    <t>※自動計算(入力不要)</t>
    <rPh sb="1" eb="3">
      <t>ジドウ</t>
    </rPh>
    <rPh sb="3" eb="5">
      <t>ケイサン</t>
    </rPh>
    <rPh sb="6" eb="8">
      <t>ニュウリョク</t>
    </rPh>
    <rPh sb="8" eb="10">
      <t>フヨウ</t>
    </rPh>
    <phoneticPr fontId="1"/>
  </si>
  <si>
    <t>※プルダウン選択</t>
    <rPh sb="6" eb="8">
      <t>センタク</t>
    </rPh>
    <phoneticPr fontId="1"/>
  </si>
  <si>
    <t>　　　　　　　　↑
　　　テレワーク実施総日数（A）</t>
    <rPh sb="18" eb="20">
      <t>ジッシ</t>
    </rPh>
    <rPh sb="20" eb="21">
      <t>ソウ</t>
    </rPh>
    <rPh sb="21" eb="23">
      <t>ニッスウ</t>
    </rPh>
    <phoneticPr fontId="1"/>
  </si>
  <si>
    <t>　　　　　　　　　　　　　↑
　　　テレワーク実施延べ人数（B）</t>
    <rPh sb="23" eb="25">
      <t>ジッシ</t>
    </rPh>
    <rPh sb="25" eb="26">
      <t>ノ</t>
    </rPh>
    <rPh sb="27" eb="29">
      <t>ニンズウ</t>
    </rPh>
    <phoneticPr fontId="1"/>
  </si>
  <si>
    <t>令和</t>
    <rPh sb="0" eb="2">
      <t>レイワ</t>
    </rPh>
    <phoneticPr fontId="13"/>
  </si>
  <si>
    <t>年</t>
    <rPh sb="0" eb="1">
      <t>ネン</t>
    </rPh>
    <phoneticPr fontId="13"/>
  </si>
  <si>
    <t>月</t>
    <rPh sb="0" eb="1">
      <t>ツキ</t>
    </rPh>
    <phoneticPr fontId="13"/>
  </si>
  <si>
    <t>日</t>
    <rPh sb="0" eb="1">
      <t>ヒ</t>
    </rPh>
    <phoneticPr fontId="13"/>
  </si>
  <si>
    <t>公益財団法人東京しごと財団理事長　殿</t>
    <rPh sb="0" eb="2">
      <t>コウエキ</t>
    </rPh>
    <rPh sb="2" eb="4">
      <t>ザイダン</t>
    </rPh>
    <rPh sb="4" eb="6">
      <t>ホウジン</t>
    </rPh>
    <rPh sb="6" eb="8">
      <t>トウキョウ</t>
    </rPh>
    <rPh sb="11" eb="13">
      <t>ザイダン</t>
    </rPh>
    <rPh sb="13" eb="16">
      <t>リジチョウ</t>
    </rPh>
    <rPh sb="17" eb="18">
      <t>ドノ</t>
    </rPh>
    <phoneticPr fontId="13"/>
  </si>
  <si>
    <t>企業等の所在地</t>
    <rPh sb="0" eb="2">
      <t>キギョウ</t>
    </rPh>
    <rPh sb="2" eb="3">
      <t>トウ</t>
    </rPh>
    <rPh sb="4" eb="7">
      <t>ショザイチ</t>
    </rPh>
    <phoneticPr fontId="13"/>
  </si>
  <si>
    <t>企業等の名称</t>
    <rPh sb="0" eb="2">
      <t>キギョウ</t>
    </rPh>
    <rPh sb="2" eb="3">
      <t>トウ</t>
    </rPh>
    <rPh sb="4" eb="6">
      <t>メイショウ</t>
    </rPh>
    <phoneticPr fontId="13"/>
  </si>
  <si>
    <t>代表者役職</t>
    <rPh sb="0" eb="3">
      <t>ダイヒョウシャ</t>
    </rPh>
    <rPh sb="3" eb="5">
      <t>ヤクショク</t>
    </rPh>
    <phoneticPr fontId="13"/>
  </si>
  <si>
    <t>代表者氏名</t>
    <phoneticPr fontId="13"/>
  </si>
  <si>
    <t>（署名）</t>
    <rPh sb="1" eb="3">
      <t>ショメイ</t>
    </rPh>
    <phoneticPr fontId="13"/>
  </si>
  <si>
    <t>記</t>
    <rPh sb="0" eb="1">
      <t>キ</t>
    </rPh>
    <phoneticPr fontId="13"/>
  </si>
  <si>
    <t>Ａ　農業、林業</t>
    <rPh sb="2" eb="4">
      <t>ノウギョウ</t>
    </rPh>
    <rPh sb="5" eb="7">
      <t>リンギョウ</t>
    </rPh>
    <phoneticPr fontId="13"/>
  </si>
  <si>
    <t>Ｂ　漁業</t>
    <rPh sb="2" eb="4">
      <t>ギョギョウ</t>
    </rPh>
    <phoneticPr fontId="13"/>
  </si>
  <si>
    <t>Ｃ　鉱業、採石業、砂利採取業</t>
    <rPh sb="2" eb="4">
      <t>コウギョウ</t>
    </rPh>
    <rPh sb="5" eb="7">
      <t>サイセキ</t>
    </rPh>
    <rPh sb="7" eb="8">
      <t>ギョウ</t>
    </rPh>
    <rPh sb="9" eb="10">
      <t>スナ</t>
    </rPh>
    <rPh sb="10" eb="11">
      <t>リ</t>
    </rPh>
    <rPh sb="11" eb="13">
      <t>サイシュ</t>
    </rPh>
    <rPh sb="13" eb="14">
      <t>ギョウ</t>
    </rPh>
    <phoneticPr fontId="13"/>
  </si>
  <si>
    <t>Ｄ　建設業</t>
    <rPh sb="2" eb="5">
      <t>ケンセツギョウ</t>
    </rPh>
    <phoneticPr fontId="13"/>
  </si>
  <si>
    <t>Ｅ　製造業</t>
    <rPh sb="2" eb="5">
      <t>セイゾウギョウ</t>
    </rPh>
    <phoneticPr fontId="13"/>
  </si>
  <si>
    <t>Ｆ　電気・ガス・熱供給・水道業</t>
    <rPh sb="2" eb="4">
      <t>デンキ</t>
    </rPh>
    <rPh sb="8" eb="9">
      <t>ネツ</t>
    </rPh>
    <rPh sb="9" eb="11">
      <t>キョウキュウ</t>
    </rPh>
    <rPh sb="12" eb="15">
      <t>スイドウギョウ</t>
    </rPh>
    <phoneticPr fontId="13"/>
  </si>
  <si>
    <t>Ｇ　情報通信業</t>
    <rPh sb="2" eb="4">
      <t>ジョウホウ</t>
    </rPh>
    <rPh sb="4" eb="7">
      <t>ツウシンギョウ</t>
    </rPh>
    <phoneticPr fontId="13"/>
  </si>
  <si>
    <t>Ｈ　運輸業、郵便業</t>
    <rPh sb="2" eb="5">
      <t>ウンユギョウ</t>
    </rPh>
    <rPh sb="6" eb="8">
      <t>ユウビン</t>
    </rPh>
    <rPh sb="8" eb="9">
      <t>ギョウ</t>
    </rPh>
    <phoneticPr fontId="13"/>
  </si>
  <si>
    <t>Ｉ　 卸売業、小売業</t>
    <rPh sb="3" eb="5">
      <t>オロシウリ</t>
    </rPh>
    <rPh sb="5" eb="6">
      <t>ギョウ</t>
    </rPh>
    <rPh sb="7" eb="10">
      <t>コウリギョウ</t>
    </rPh>
    <phoneticPr fontId="13"/>
  </si>
  <si>
    <t>Ｊ　金融業、保険業</t>
    <rPh sb="2" eb="5">
      <t>キンユウギョウ</t>
    </rPh>
    <rPh sb="6" eb="9">
      <t>ホケンギョウ</t>
    </rPh>
    <phoneticPr fontId="13"/>
  </si>
  <si>
    <t>Ｋ　不動産業、物品賃貸業</t>
    <rPh sb="2" eb="5">
      <t>フドウサン</t>
    </rPh>
    <rPh sb="5" eb="6">
      <t>ギョウ</t>
    </rPh>
    <rPh sb="7" eb="9">
      <t>ブッピン</t>
    </rPh>
    <rPh sb="9" eb="11">
      <t>チンタイ</t>
    </rPh>
    <rPh sb="11" eb="12">
      <t>ギョウ</t>
    </rPh>
    <phoneticPr fontId="13"/>
  </si>
  <si>
    <t>Ｌ　学術研究、専門・技術サービス業</t>
    <rPh sb="2" eb="4">
      <t>ガクジュツ</t>
    </rPh>
    <rPh sb="4" eb="6">
      <t>ケンキュウ</t>
    </rPh>
    <rPh sb="7" eb="9">
      <t>センモン</t>
    </rPh>
    <rPh sb="10" eb="12">
      <t>ギジュツ</t>
    </rPh>
    <rPh sb="16" eb="17">
      <t>ギョウ</t>
    </rPh>
    <phoneticPr fontId="13"/>
  </si>
  <si>
    <t>Ｍ　宿泊業、飲食サービス業</t>
    <rPh sb="2" eb="4">
      <t>シュクハク</t>
    </rPh>
    <rPh sb="4" eb="5">
      <t>ギョウ</t>
    </rPh>
    <rPh sb="6" eb="8">
      <t>インショク</t>
    </rPh>
    <rPh sb="12" eb="13">
      <t>ギョウ</t>
    </rPh>
    <phoneticPr fontId="13"/>
  </si>
  <si>
    <t>Ｎ　生活関連サービス業、娯楽業</t>
    <rPh sb="2" eb="4">
      <t>セイカツ</t>
    </rPh>
    <rPh sb="4" eb="6">
      <t>カンレン</t>
    </rPh>
    <rPh sb="10" eb="11">
      <t>ギョウ</t>
    </rPh>
    <rPh sb="12" eb="15">
      <t>ゴラクギョウ</t>
    </rPh>
    <phoneticPr fontId="13"/>
  </si>
  <si>
    <t>Ｏ　教育、学習支援業</t>
    <rPh sb="2" eb="4">
      <t>キョウイク</t>
    </rPh>
    <rPh sb="5" eb="7">
      <t>ガクシュウ</t>
    </rPh>
    <rPh sb="7" eb="9">
      <t>シエン</t>
    </rPh>
    <rPh sb="9" eb="10">
      <t>ギョウ</t>
    </rPh>
    <phoneticPr fontId="13"/>
  </si>
  <si>
    <t>Ｐ　医療、福祉</t>
    <rPh sb="2" eb="4">
      <t>イリョウ</t>
    </rPh>
    <rPh sb="5" eb="7">
      <t>フクシ</t>
    </rPh>
    <phoneticPr fontId="13"/>
  </si>
  <si>
    <t>Ｑ　複合サービス事業</t>
    <rPh sb="2" eb="4">
      <t>フクゴウ</t>
    </rPh>
    <rPh sb="8" eb="10">
      <t>ジギョウ</t>
    </rPh>
    <phoneticPr fontId="13"/>
  </si>
  <si>
    <t>Ｒ　サービス業（他に分類されないもの）</t>
    <rPh sb="6" eb="7">
      <t>ギョウ</t>
    </rPh>
    <rPh sb="8" eb="9">
      <t>ホカ</t>
    </rPh>
    <rPh sb="10" eb="12">
      <t>ブンルイ</t>
    </rPh>
    <phoneticPr fontId="13"/>
  </si>
  <si>
    <t>Ｓ　公務（他に分類されるものを除く）</t>
    <rPh sb="2" eb="4">
      <t>コウム</t>
    </rPh>
    <rPh sb="5" eb="6">
      <t>ホカ</t>
    </rPh>
    <rPh sb="7" eb="9">
      <t>ブンルイ</t>
    </rPh>
    <rPh sb="15" eb="16">
      <t>ノゾ</t>
    </rPh>
    <phoneticPr fontId="13"/>
  </si>
  <si>
    <t>Ｔ　分類不能の産業</t>
    <rPh sb="2" eb="4">
      <t>ブンルイ</t>
    </rPh>
    <rPh sb="4" eb="6">
      <t>フノウ</t>
    </rPh>
    <rPh sb="7" eb="9">
      <t>サンギョウ</t>
    </rPh>
    <phoneticPr fontId="13"/>
  </si>
  <si>
    <t>～</t>
    <phoneticPr fontId="13"/>
  </si>
  <si>
    <t>人</t>
    <rPh sb="0" eb="1">
      <t>ニン</t>
    </rPh>
    <phoneticPr fontId="1"/>
  </si>
  <si>
    <t>～</t>
    <phoneticPr fontId="1"/>
  </si>
  <si>
    <t>テレワーク実施日</t>
    <rPh sb="5" eb="7">
      <t>ジッシ</t>
    </rPh>
    <rPh sb="7" eb="8">
      <t>ヒ</t>
    </rPh>
    <phoneticPr fontId="1"/>
  </si>
  <si>
    <t>期間中のテレワーク実施人数（１日平均）
テレワーク実施延べ人数／テレワーク実施総日数（小数点以下切り捨て）</t>
    <rPh sb="0" eb="2">
      <t>キカン</t>
    </rPh>
    <rPh sb="2" eb="3">
      <t>チュウ</t>
    </rPh>
    <rPh sb="9" eb="11">
      <t>ジッシ</t>
    </rPh>
    <rPh sb="11" eb="13">
      <t>ニンズウ</t>
    </rPh>
    <rPh sb="15" eb="16">
      <t>ニチ</t>
    </rPh>
    <rPh sb="16" eb="18">
      <t>ヘイキン</t>
    </rPh>
    <rPh sb="43" eb="48">
      <t>ショウスウテンイカ</t>
    </rPh>
    <rPh sb="48" eb="49">
      <t>キ</t>
    </rPh>
    <rPh sb="50" eb="51">
      <t>ス</t>
    </rPh>
    <phoneticPr fontId="1"/>
  </si>
  <si>
    <t>期間中のテレワーク実施人数（１日平均）
テレワーク実施延べ人数（B）／テレワーク実施総日数（A）（小数点以下切り捨て）</t>
    <rPh sb="0" eb="2">
      <t>キカン</t>
    </rPh>
    <rPh sb="2" eb="3">
      <t>チュウ</t>
    </rPh>
    <rPh sb="9" eb="11">
      <t>ジッシ</t>
    </rPh>
    <rPh sb="11" eb="13">
      <t>ニンズウ</t>
    </rPh>
    <rPh sb="15" eb="16">
      <t>ニチ</t>
    </rPh>
    <rPh sb="16" eb="18">
      <t>ヘイキン</t>
    </rPh>
    <rPh sb="25" eb="27">
      <t>ジッシ</t>
    </rPh>
    <rPh sb="27" eb="28">
      <t>ノ</t>
    </rPh>
    <rPh sb="29" eb="31">
      <t>ニンズウ</t>
    </rPh>
    <rPh sb="40" eb="42">
      <t>ジッシ</t>
    </rPh>
    <rPh sb="42" eb="43">
      <t>ソウ</t>
    </rPh>
    <rPh sb="43" eb="45">
      <t>ニッスウ</t>
    </rPh>
    <rPh sb="49" eb="54">
      <t>ショウスウテンイカ</t>
    </rPh>
    <rPh sb="54" eb="55">
      <t>キ</t>
    </rPh>
    <rPh sb="56" eb="57">
      <t>ス</t>
    </rPh>
    <phoneticPr fontId="1"/>
  </si>
  <si>
    <t>社員勤務表（別紙のとおり）</t>
    <rPh sb="0" eb="5">
      <t>シャインキンムヒョウ</t>
    </rPh>
    <rPh sb="6" eb="8">
      <t>ベッシ</t>
    </rPh>
    <phoneticPr fontId="1"/>
  </si>
  <si>
    <t>人分</t>
    <rPh sb="0" eb="1">
      <t>ニン</t>
    </rPh>
    <rPh sb="1" eb="2">
      <t>ブン</t>
    </rPh>
    <phoneticPr fontId="1"/>
  </si>
  <si>
    <t>勤務状況</t>
    <rPh sb="0" eb="2">
      <t>キンム</t>
    </rPh>
    <rPh sb="2" eb="4">
      <t>ジョウキョウ</t>
    </rPh>
    <phoneticPr fontId="1"/>
  </si>
  <si>
    <t>テレワーク・出社・非出社をプルダウンから選択</t>
    <rPh sb="6" eb="8">
      <t>シュッシャ</t>
    </rPh>
    <rPh sb="9" eb="10">
      <t>ヒ</t>
    </rPh>
    <rPh sb="10" eb="12">
      <t>シュッシャ</t>
    </rPh>
    <rPh sb="20" eb="22">
      <t>センタク</t>
    </rPh>
    <phoneticPr fontId="1"/>
  </si>
  <si>
    <t>テレワーク・出社・非出社をプルダウンから選択</t>
    <phoneticPr fontId="1"/>
  </si>
  <si>
    <t>テレワーク実施日</t>
    <phoneticPr fontId="1"/>
  </si>
  <si>
    <t>４　テレワーク実績確認表</t>
    <rPh sb="7" eb="9">
      <t>ジッセキ</t>
    </rPh>
    <rPh sb="9" eb="11">
      <t>カクニン</t>
    </rPh>
    <rPh sb="11" eb="12">
      <t>ヒョウ</t>
    </rPh>
    <phoneticPr fontId="1"/>
  </si>
  <si>
    <r>
      <t xml:space="preserve">①の7割
</t>
    </r>
    <r>
      <rPr>
        <sz val="8"/>
        <color theme="1"/>
        <rFont val="游ゴシック"/>
        <family val="3"/>
        <charset val="128"/>
        <scheme val="minor"/>
      </rPr>
      <t>※ただし１名以上</t>
    </r>
    <rPh sb="3" eb="4">
      <t>ワリ</t>
    </rPh>
    <rPh sb="10" eb="11">
      <t>メイ</t>
    </rPh>
    <rPh sb="11" eb="13">
      <t>イジョウ</t>
    </rPh>
    <phoneticPr fontId="1"/>
  </si>
  <si>
    <t>テレワーク実施人数（1日平均）</t>
    <rPh sb="5" eb="9">
      <t>ジッシニンズウ</t>
    </rPh>
    <rPh sb="11" eb="12">
      <t>ヒ</t>
    </rPh>
    <rPh sb="12" eb="14">
      <t>ヘイキン</t>
    </rPh>
    <phoneticPr fontId="1"/>
  </si>
  <si>
    <t>テレワーク推進強化奨励金</t>
    <rPh sb="5" eb="7">
      <t>スイシン</t>
    </rPh>
    <rPh sb="7" eb="9">
      <t>キョウカ</t>
    </rPh>
    <rPh sb="9" eb="12">
      <t>ショウレイキン</t>
    </rPh>
    <phoneticPr fontId="13"/>
  </si>
  <si>
    <t>テレワーク実施状況報告書</t>
    <rPh sb="5" eb="7">
      <t>ジッシ</t>
    </rPh>
    <rPh sb="7" eb="9">
      <t>ジョウキョウ</t>
    </rPh>
    <rPh sb="9" eb="11">
      <t>ホウコク</t>
    </rPh>
    <phoneticPr fontId="13"/>
  </si>
  <si>
    <t>企業が設定したテレワーク実施期間</t>
    <phoneticPr fontId="1"/>
  </si>
  <si>
    <t>※テレワーク実施日に含めて良いもの</t>
    <rPh sb="6" eb="8">
      <t>ジッシ</t>
    </rPh>
    <rPh sb="8" eb="9">
      <t>ビ</t>
    </rPh>
    <rPh sb="10" eb="11">
      <t>フク</t>
    </rPh>
    <rPh sb="13" eb="14">
      <t>ヨ</t>
    </rPh>
    <phoneticPr fontId="1"/>
  </si>
  <si>
    <t>②テレワーク
必要人数</t>
    <rPh sb="7" eb="9">
      <t>ヒツヨウ</t>
    </rPh>
    <rPh sb="9" eb="11">
      <t>ニンズウ</t>
    </rPh>
    <phoneticPr fontId="1"/>
  </si>
  <si>
    <t>①テレワーク
可能な労働者数</t>
    <rPh sb="7" eb="9">
      <t>カノウ</t>
    </rPh>
    <rPh sb="10" eb="13">
      <t>ロウドウシャ</t>
    </rPh>
    <rPh sb="13" eb="14">
      <t>スウ</t>
    </rPh>
    <phoneticPr fontId="1"/>
  </si>
  <si>
    <t>③テレワーク
実施人数</t>
    <rPh sb="7" eb="9">
      <t>ジッシ</t>
    </rPh>
    <rPh sb="9" eb="11">
      <t>ニンズウ</t>
    </rPh>
    <phoneticPr fontId="1"/>
  </si>
  <si>
    <t>※テレワークは、在宅勤務・モバイル勤務・サテライトオフィス勤務等に加えて、テレハーフ(半日)や時間単位でのテレワーク等も含みます。
※非出社には、有給休暇・週休日等も含みます。</t>
    <rPh sb="43" eb="45">
      <t>ハンニチ</t>
    </rPh>
    <rPh sb="73" eb="75">
      <t>ユウキュウ</t>
    </rPh>
    <phoneticPr fontId="1"/>
  </si>
  <si>
    <t>コース</t>
    <phoneticPr fontId="1"/>
  </si>
  <si>
    <t>(自動入力)</t>
    <rPh sb="1" eb="5">
      <t>ジドウニュウリョク</t>
    </rPh>
    <phoneticPr fontId="1"/>
  </si>
  <si>
    <t>(自動入力)</t>
    <rPh sb="1" eb="3">
      <t>ジドウ</t>
    </rPh>
    <rPh sb="3" eb="5">
      <t>ニュウリョク</t>
    </rPh>
    <phoneticPr fontId="1"/>
  </si>
  <si>
    <t>↑（自動入力）</t>
    <rPh sb="2" eb="6">
      <t>ジドウニュウリョク</t>
    </rPh>
    <phoneticPr fontId="1"/>
  </si>
  <si>
    <t xml:space="preserve"> か月</t>
    <rPh sb="2" eb="3">
      <t>ゲツ</t>
    </rPh>
    <phoneticPr fontId="1"/>
  </si>
  <si>
    <t>　 顧客先企業等の社外企業とＷｅｂ会議を行った日は、勤務地を問わず、週３日・社員の７割のテレワーク実施日に含める。</t>
    <rPh sb="2" eb="4">
      <t>コキャク</t>
    </rPh>
    <rPh sb="4" eb="5">
      <t>サキ</t>
    </rPh>
    <rPh sb="5" eb="7">
      <t>キギョウ</t>
    </rPh>
    <rPh sb="7" eb="8">
      <t>ラ</t>
    </rPh>
    <rPh sb="9" eb="11">
      <t>シャガイ</t>
    </rPh>
    <rPh sb="11" eb="13">
      <t>キギョウ</t>
    </rPh>
    <rPh sb="17" eb="19">
      <t>カイギ</t>
    </rPh>
    <rPh sb="20" eb="21">
      <t>オコナ</t>
    </rPh>
    <rPh sb="23" eb="24">
      <t>ヒ</t>
    </rPh>
    <rPh sb="26" eb="29">
      <t>キンムチ</t>
    </rPh>
    <rPh sb="30" eb="31">
      <t>ト</t>
    </rPh>
    <rPh sb="34" eb="35">
      <t>シュウ</t>
    </rPh>
    <rPh sb="36" eb="37">
      <t>ニチ</t>
    </rPh>
    <rPh sb="38" eb="40">
      <t>シャイン</t>
    </rPh>
    <rPh sb="42" eb="43">
      <t>ワリ</t>
    </rPh>
    <phoneticPr fontId="1"/>
  </si>
  <si>
    <t>テレワーク
実施日</t>
    <rPh sb="6" eb="8">
      <t>ジッシ</t>
    </rPh>
    <rPh sb="8" eb="9">
      <t>ヒ</t>
    </rPh>
    <phoneticPr fontId="1"/>
  </si>
  <si>
    <r>
      <rPr>
        <b/>
        <sz val="9"/>
        <rFont val="游ゴシック"/>
        <family val="3"/>
        <charset val="128"/>
        <scheme val="minor"/>
      </rPr>
      <t>②テレワーク必要人数(①の7割）</t>
    </r>
    <r>
      <rPr>
        <b/>
        <sz val="7"/>
        <rFont val="游ゴシック"/>
        <family val="3"/>
        <charset val="128"/>
        <scheme val="minor"/>
      </rPr>
      <t xml:space="preserve">
※ただし１名以上</t>
    </r>
    <rPh sb="6" eb="8">
      <t>ヒツヨウ</t>
    </rPh>
    <rPh sb="8" eb="10">
      <t>ニンズウ</t>
    </rPh>
    <rPh sb="14" eb="15">
      <t>ワリ</t>
    </rPh>
    <rPh sb="22" eb="23">
      <t>メイ</t>
    </rPh>
    <rPh sb="23" eb="25">
      <t>イジョウ</t>
    </rPh>
    <phoneticPr fontId="1"/>
  </si>
  <si>
    <t>　社員勤務表（１人目）</t>
    <rPh sb="1" eb="6">
      <t>シャインキンムヒョウ</t>
    </rPh>
    <rPh sb="8" eb="10">
      <t>ニンメ</t>
    </rPh>
    <phoneticPr fontId="1"/>
  </si>
  <si>
    <t>↑（自動入力）</t>
    <rPh sb="0" eb="6">
      <t>ウエ（ジドウニュウリョク</t>
    </rPh>
    <phoneticPr fontId="1"/>
  </si>
  <si>
    <t>自</t>
    <rPh sb="0" eb="1">
      <t>ジ</t>
    </rPh>
    <phoneticPr fontId="1"/>
  </si>
  <si>
    <t>至</t>
    <rPh sb="0" eb="1">
      <t>イタ</t>
    </rPh>
    <phoneticPr fontId="1"/>
  </si>
  <si>
    <t>期間(自)は、令和4年１月１日以降は、年月日で入力してください（例：2022/01/05）。</t>
    <rPh sb="0" eb="2">
      <t>キカン</t>
    </rPh>
    <rPh sb="3" eb="4">
      <t>ジ</t>
    </rPh>
    <rPh sb="7" eb="9">
      <t>レイワ</t>
    </rPh>
    <rPh sb="10" eb="11">
      <t>ネン</t>
    </rPh>
    <rPh sb="12" eb="13">
      <t>ガツ</t>
    </rPh>
    <rPh sb="14" eb="15">
      <t>ニチ</t>
    </rPh>
    <rPh sb="15" eb="17">
      <t>イコウ</t>
    </rPh>
    <rPh sb="19" eb="22">
      <t>ネンガッピ</t>
    </rPh>
    <rPh sb="23" eb="25">
      <t>ニュウリョク</t>
    </rPh>
    <rPh sb="32" eb="33">
      <t>レイ</t>
    </rPh>
    <phoneticPr fontId="1"/>
  </si>
  <si>
    <r>
      <t xml:space="preserve">企業等の名称
</t>
    </r>
    <r>
      <rPr>
        <sz val="10"/>
        <color theme="1"/>
        <rFont val="游ゴシック"/>
        <family val="3"/>
        <charset val="128"/>
        <scheme val="minor"/>
      </rPr>
      <t>（自動入力）</t>
    </r>
    <rPh sb="0" eb="2">
      <t>キギョウ</t>
    </rPh>
    <rPh sb="2" eb="3">
      <t>トウ</t>
    </rPh>
    <rPh sb="4" eb="6">
      <t>メイショウ</t>
    </rPh>
    <rPh sb="8" eb="12">
      <t>ジドウニュウリョク</t>
    </rPh>
    <phoneticPr fontId="1"/>
  </si>
  <si>
    <t>所属名</t>
    <rPh sb="0" eb="2">
      <t>ショゾク</t>
    </rPh>
    <rPh sb="2" eb="3">
      <t>メイ</t>
    </rPh>
    <phoneticPr fontId="1"/>
  </si>
  <si>
    <r>
      <t xml:space="preserve">　氏　名
</t>
    </r>
    <r>
      <rPr>
        <b/>
        <sz val="7.5"/>
        <rFont val="游ゴシック"/>
        <family val="3"/>
        <charset val="128"/>
        <scheme val="minor"/>
      </rPr>
      <t>※原則自署。</t>
    </r>
    <r>
      <rPr>
        <sz val="7"/>
        <color theme="1"/>
        <rFont val="游ゴシック"/>
        <family val="3"/>
        <charset val="128"/>
        <scheme val="minor"/>
      </rPr>
      <t>代理署名の場合は下欄の代理者署名欄も含めて署名すること。</t>
    </r>
    <rPh sb="1" eb="2">
      <t>シ</t>
    </rPh>
    <rPh sb="3" eb="4">
      <t>メイ</t>
    </rPh>
    <rPh sb="6" eb="8">
      <t>ゲンソク</t>
    </rPh>
    <rPh sb="8" eb="10">
      <t>ジショ</t>
    </rPh>
    <rPh sb="11" eb="13">
      <t>ダイリ</t>
    </rPh>
    <rPh sb="13" eb="15">
      <t>ショメイ</t>
    </rPh>
    <rPh sb="16" eb="18">
      <t>バアイ</t>
    </rPh>
    <rPh sb="19" eb="21">
      <t>カラン</t>
    </rPh>
    <rPh sb="22" eb="24">
      <t>ダイリ</t>
    </rPh>
    <rPh sb="24" eb="25">
      <t>シャ</t>
    </rPh>
    <rPh sb="25" eb="27">
      <t>ショメイ</t>
    </rPh>
    <rPh sb="27" eb="28">
      <t>ラン</t>
    </rPh>
    <rPh sb="29" eb="30">
      <t>フク</t>
    </rPh>
    <rPh sb="32" eb="34">
      <t>ショメイ</t>
    </rPh>
    <phoneticPr fontId="1"/>
  </si>
  <si>
    <r>
      <t xml:space="preserve">代理者署名欄
</t>
    </r>
    <r>
      <rPr>
        <sz val="7.5"/>
        <color theme="1"/>
        <rFont val="游ゴシック"/>
        <family val="3"/>
        <charset val="128"/>
        <scheme val="minor"/>
      </rPr>
      <t>※署名は申請企業の経営者または社員に限る。代理人の氏名と当該社員との関係を記入する。</t>
    </r>
    <rPh sb="0" eb="2">
      <t>ダイリ</t>
    </rPh>
    <rPh sb="2" eb="3">
      <t>シャ</t>
    </rPh>
    <rPh sb="3" eb="5">
      <t>ショメイ</t>
    </rPh>
    <rPh sb="5" eb="6">
      <t>ラン</t>
    </rPh>
    <rPh sb="8" eb="10">
      <t>ショメイ</t>
    </rPh>
    <rPh sb="11" eb="13">
      <t>シンセイ</t>
    </rPh>
    <rPh sb="13" eb="15">
      <t>キギョウ</t>
    </rPh>
    <rPh sb="16" eb="19">
      <t>ケイエイシャ</t>
    </rPh>
    <rPh sb="22" eb="24">
      <t>シャイン</t>
    </rPh>
    <rPh sb="25" eb="26">
      <t>カギ</t>
    </rPh>
    <rPh sb="28" eb="30">
      <t>ダイリ</t>
    </rPh>
    <rPh sb="31" eb="32">
      <t>メイジン</t>
    </rPh>
    <rPh sb="32" eb="34">
      <t>シメイ</t>
    </rPh>
    <rPh sb="35" eb="37">
      <t>トウガイ</t>
    </rPh>
    <rPh sb="37" eb="39">
      <t>シャイン</t>
    </rPh>
    <rPh sb="41" eb="43">
      <t>カンケイ</t>
    </rPh>
    <rPh sb="44" eb="46">
      <t>キニュウ</t>
    </rPh>
    <phoneticPr fontId="1"/>
  </si>
  <si>
    <r>
      <t xml:space="preserve">取組期間
</t>
    </r>
    <r>
      <rPr>
        <sz val="10"/>
        <color theme="1"/>
        <rFont val="游ゴシック"/>
        <family val="3"/>
        <charset val="128"/>
        <scheme val="minor"/>
      </rPr>
      <t>（自動入力）</t>
    </r>
    <rPh sb="0" eb="2">
      <t>トリクミ</t>
    </rPh>
    <rPh sb="2" eb="4">
      <t>キカン</t>
    </rPh>
    <rPh sb="6" eb="10">
      <t>ジドウニュウリョク</t>
    </rPh>
    <phoneticPr fontId="1"/>
  </si>
  <si>
    <r>
      <t>企業等の名称</t>
    </r>
    <r>
      <rPr>
        <sz val="9"/>
        <color theme="1"/>
        <rFont val="游ゴシック"/>
        <family val="3"/>
        <charset val="128"/>
        <scheme val="minor"/>
      </rPr>
      <t>（自動入力）</t>
    </r>
    <rPh sb="0" eb="2">
      <t>キギョウ</t>
    </rPh>
    <rPh sb="2" eb="3">
      <t>トウ</t>
    </rPh>
    <rPh sb="4" eb="6">
      <t>メイショウ</t>
    </rPh>
    <rPh sb="7" eb="11">
      <t>ジドウニュウリョク</t>
    </rPh>
    <phoneticPr fontId="1"/>
  </si>
  <si>
    <t>　社員勤務表（２人目）</t>
    <rPh sb="1" eb="6">
      <t>シャインキンムヒョウ</t>
    </rPh>
    <rPh sb="8" eb="10">
      <t>ニンメ</t>
    </rPh>
    <phoneticPr fontId="1"/>
  </si>
  <si>
    <t>テレワーク推進強化奨励金（以下「奨励金」という。）におけるテレワーク実施状況について、奨励金支給要綱</t>
    <phoneticPr fontId="1"/>
  </si>
  <si>
    <r>
      <t>第８条に基づき、関係書類を添えて下記のとおり報告します。</t>
    </r>
    <r>
      <rPr>
        <b/>
        <sz val="10.5"/>
        <rFont val="ＭＳ Ｐ明朝"/>
        <family val="1"/>
        <charset val="128"/>
      </rPr>
      <t>また、下記の記載事項は事実と相違なく、</t>
    </r>
    <phoneticPr fontId="1"/>
  </si>
  <si>
    <t>財団からの求めに応じてテレワーク実施状況の確認ができるタイムカード等を提出できることを誓約</t>
    <phoneticPr fontId="1"/>
  </si>
  <si>
    <t>します。</t>
    <phoneticPr fontId="1"/>
  </si>
  <si>
    <t>期間(自)は令和5年3月1日まで、期間(至)は令和5年4月1日以降となるものは受け付けられません。</t>
    <rPh sb="0" eb="2">
      <t>キカン</t>
    </rPh>
    <rPh sb="3" eb="4">
      <t>ジ</t>
    </rPh>
    <rPh sb="6" eb="8">
      <t>レイワ</t>
    </rPh>
    <rPh sb="9" eb="10">
      <t>ネン</t>
    </rPh>
    <rPh sb="11" eb="12">
      <t>ガツ</t>
    </rPh>
    <rPh sb="13" eb="14">
      <t>ヒ</t>
    </rPh>
    <rPh sb="17" eb="19">
      <t>キカン</t>
    </rPh>
    <rPh sb="20" eb="21">
      <t>イタル</t>
    </rPh>
    <rPh sb="23" eb="25">
      <t>レイワ</t>
    </rPh>
    <rPh sb="26" eb="27">
      <t>ネン</t>
    </rPh>
    <rPh sb="28" eb="29">
      <t>ガツ</t>
    </rPh>
    <rPh sb="30" eb="31">
      <t>ヒ</t>
    </rPh>
    <rPh sb="31" eb="33">
      <t>イコウ</t>
    </rPh>
    <rPh sb="39" eb="40">
      <t>ウ</t>
    </rPh>
    <rPh sb="41" eb="42">
      <t>ツ</t>
    </rPh>
    <phoneticPr fontId="1"/>
  </si>
  <si>
    <t>※テレワーク推進強化期間（令和3年12月6日～令和5年3月31日）の1か月（31日）又は２か月（62日）であること</t>
    <rPh sb="6" eb="8">
      <t>スイシン</t>
    </rPh>
    <rPh sb="8" eb="10">
      <t>キョウカ</t>
    </rPh>
    <rPh sb="23" eb="25">
      <t>レイワ</t>
    </rPh>
    <rPh sb="26" eb="27">
      <t>ネン</t>
    </rPh>
    <rPh sb="28" eb="29">
      <t>ガツ</t>
    </rPh>
    <rPh sb="31" eb="32">
      <t>ニチ</t>
    </rPh>
    <rPh sb="36" eb="37">
      <t>ゲツ</t>
    </rPh>
    <rPh sb="40" eb="41">
      <t>ニチ</t>
    </rPh>
    <rPh sb="42" eb="43">
      <t>マタ</t>
    </rPh>
    <rPh sb="46" eb="47">
      <t>ゲツ</t>
    </rPh>
    <rPh sb="50" eb="51">
      <t>ヒ</t>
    </rPh>
    <phoneticPr fontId="13"/>
  </si>
  <si>
    <t>様式第１-2号（第８条関係）1枚目（R041220改訂版）</t>
    <rPh sb="6" eb="7">
      <t>ゴウ</t>
    </rPh>
    <rPh sb="15" eb="17">
      <t>マイメ</t>
    </rPh>
    <rPh sb="25" eb="28">
      <t>カイテイバン</t>
    </rPh>
    <phoneticPr fontId="13"/>
  </si>
  <si>
    <t>様式第１-2号（第８条関係）2枚目（R041220改訂版）</t>
    <rPh sb="6" eb="7">
      <t>ゴウ</t>
    </rPh>
    <rPh sb="15" eb="17">
      <t>マイメ</t>
    </rPh>
    <phoneticPr fontId="13"/>
  </si>
  <si>
    <t>様式第１－２号（別紙）（R041220改訂版）</t>
    <phoneticPr fontId="1"/>
  </si>
  <si>
    <t>様式第１－２号（別紙）（R041220改訂版）</t>
    <rPh sb="0" eb="2">
      <t>ヨウシキ</t>
    </rPh>
    <rPh sb="2" eb="3">
      <t>ダイ</t>
    </rPh>
    <rPh sb="6" eb="7">
      <t>ゴウ</t>
    </rPh>
    <rPh sb="8" eb="10">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</si>
</sst>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quot;人&quot;"/>
    <numFmt numFmtId="177" formatCode="\(####&quot;年&quot;\)"/>
    <numFmt numFmtId="178" formatCode="0_);\(0\)"/>
    <numFmt numFmtId="179" formatCode="m&quot;月&quot;d&quot;日&quot;\(aaa\)"/>
    <numFmt numFmtId="180" formatCode="#,##0&quot;日&quot;"/>
    <numFmt numFmtId="181" formatCode="#,##0&quot;人&quot;"/>
    <numFmt numFmtId="182" formatCode="0_ "/>
    <numFmt numFmtId="183" formatCode="[$-411]ggge&quot;年&quot;m&quot;月&quot;d&quot;日&quot;;@"/>
    <numFmt numFmtId="184" formatCode="[$-411]ggge&quot;年&quot;"/>
    <numFmt numFmtId="185" formatCode="ggge&quot;年&quot;m&quot;月&quot;d&quot;日&quot;;;&quot;&quot;"/>
  </numFmts>
  <fonts count="48">
    <font>
      <sz val="11"/>
      <color theme="1"/>
      <name val="游ゴシック"/>
      <family val="2"/>
      <scheme val="minor"/>
    </font>
    <font>
      <sz val="6"/>
      <name val="游ゴシック"/>
      <family val="3"/>
      <charset val="128"/>
      <scheme val="minor"/>
    </font>
    <font>
      <sz val="11"/>
      <color rgb="FFFF0000"/>
      <name val="游ゴシック"/>
      <family val="2"/>
      <scheme val="minor"/>
    </font>
    <font>
      <b/>
      <sz val="12"/>
      <color theme="1"/>
      <name val="游ゴシック"/>
      <family val="3"/>
      <charset val="128"/>
      <scheme val="minor"/>
    </font>
    <font>
      <b/>
      <sz val="11"/>
      <color theme="1"/>
      <name val="游ゴシック"/>
      <family val="3"/>
      <charset val="128"/>
      <scheme val="minor"/>
    </font>
    <font>
      <sz val="11"/>
      <name val="游ゴシック"/>
      <family val="3"/>
      <charset val="128"/>
      <scheme val="minor"/>
    </font>
    <font>
      <sz val="11"/>
      <color theme="1"/>
      <name val="游ゴシック"/>
      <family val="3"/>
      <charset val="128"/>
      <scheme val="minor"/>
    </font>
    <font>
      <b/>
      <sz val="16"/>
      <name val="游ゴシック"/>
      <family val="3"/>
      <charset val="128"/>
      <scheme val="minor"/>
    </font>
    <font>
      <b/>
      <sz val="11"/>
      <name val="游ゴシック"/>
      <family val="3"/>
      <charset val="128"/>
      <scheme val="minor"/>
    </font>
    <font>
      <b/>
      <sz val="8"/>
      <name val="游ゴシック"/>
      <family val="3"/>
      <charset val="128"/>
      <scheme val="minor"/>
    </font>
    <font>
      <b/>
      <sz val="9"/>
      <name val="游ゴシック"/>
      <family val="3"/>
      <charset val="128"/>
      <scheme val="minor"/>
    </font>
    <font>
      <b/>
      <sz val="18"/>
      <name val="游ゴシック"/>
      <family val="3"/>
      <charset val="128"/>
      <scheme val="minor"/>
    </font>
    <font>
      <sz val="10"/>
      <name val="ＭＳ Ｐ明朝"/>
      <family val="1"/>
      <charset val="128"/>
    </font>
    <font>
      <sz val="6"/>
      <name val="ＭＳ Ｐゴシック"/>
      <family val="3"/>
      <charset val="128"/>
    </font>
    <font>
      <sz val="10"/>
      <color indexed="81"/>
      <name val="ＭＳ Ｐゴシック"/>
      <family val="3"/>
      <charset val="128"/>
    </font>
    <font>
      <sz val="14"/>
      <color theme="1"/>
      <name val="游ゴシック"/>
      <family val="2"/>
      <scheme val="minor"/>
    </font>
    <font>
      <sz val="14"/>
      <color theme="1"/>
      <name val="游ゴシック"/>
      <family val="3"/>
      <charset val="128"/>
      <scheme val="minor"/>
    </font>
    <font>
      <sz val="9"/>
      <color indexed="81"/>
      <name val="MS P ゴシック"/>
      <family val="3"/>
      <charset val="128"/>
    </font>
    <font>
      <b/>
      <sz val="7"/>
      <name val="游ゴシック"/>
      <family val="3"/>
      <charset val="128"/>
      <scheme val="minor"/>
    </font>
    <font>
      <b/>
      <sz val="12"/>
      <name val="游ゴシック"/>
      <family val="3"/>
      <charset val="128"/>
      <scheme val="minor"/>
    </font>
    <font>
      <sz val="12"/>
      <color theme="1"/>
      <name val="游ゴシック"/>
      <family val="2"/>
      <scheme val="minor"/>
    </font>
    <font>
      <sz val="10"/>
      <color theme="1"/>
      <name val="游ゴシック"/>
      <family val="3"/>
      <charset val="128"/>
      <scheme val="minor"/>
    </font>
    <font>
      <sz val="12"/>
      <color theme="1"/>
      <name val="游ゴシック"/>
      <family val="3"/>
      <charset val="128"/>
      <scheme val="minor"/>
    </font>
    <font>
      <sz val="8"/>
      <color theme="1"/>
      <name val="游ゴシック"/>
      <family val="3"/>
      <charset val="128"/>
      <scheme val="minor"/>
    </font>
    <font>
      <sz val="10"/>
      <color theme="1"/>
      <name val="游ゴシック"/>
      <family val="2"/>
      <scheme val="minor"/>
    </font>
    <font>
      <b/>
      <sz val="9"/>
      <color theme="1"/>
      <name val="HGP創英角ﾎﾟｯﾌﾟ体"/>
      <family val="3"/>
      <charset val="128"/>
    </font>
    <font>
      <b/>
      <sz val="18"/>
      <color theme="1"/>
      <name val="游ゴシック"/>
      <family val="3"/>
      <charset val="128"/>
      <scheme val="minor"/>
    </font>
    <font>
      <sz val="11"/>
      <name val="游ゴシック"/>
      <family val="2"/>
      <scheme val="minor"/>
    </font>
    <font>
      <sz val="10"/>
      <color theme="1"/>
      <name val="ＭＳ Ｐゴシック"/>
      <family val="3"/>
      <charset val="128"/>
    </font>
    <font>
      <b/>
      <sz val="16"/>
      <name val="游ゴシック"/>
      <family val="3"/>
      <charset val="128"/>
    </font>
    <font>
      <sz val="11"/>
      <color rgb="FFFF0000"/>
      <name val="游ゴシック"/>
      <family val="3"/>
      <charset val="128"/>
      <scheme val="minor"/>
    </font>
    <font>
      <sz val="12"/>
      <color rgb="FFFF0000"/>
      <name val="游ゴシック"/>
      <family val="3"/>
      <charset val="128"/>
      <scheme val="minor"/>
    </font>
    <font>
      <sz val="16"/>
      <color rgb="FFFF0000"/>
      <name val="游ゴシック"/>
      <family val="3"/>
      <charset val="128"/>
      <scheme val="minor"/>
    </font>
    <font>
      <sz val="10.5"/>
      <name val="ＭＳ Ｐ明朝"/>
      <family val="1"/>
      <charset val="128"/>
    </font>
    <font>
      <sz val="10.5"/>
      <name val="ＭＳ Ｐゴシック"/>
      <family val="3"/>
      <charset val="128"/>
    </font>
    <font>
      <sz val="7.5"/>
      <color theme="1"/>
      <name val="游ゴシック"/>
      <family val="3"/>
      <charset val="128"/>
      <scheme val="minor"/>
    </font>
    <font>
      <b/>
      <sz val="7.5"/>
      <name val="游ゴシック"/>
      <family val="3"/>
      <charset val="128"/>
      <scheme val="minor"/>
    </font>
    <font>
      <sz val="7"/>
      <color theme="1"/>
      <name val="游ゴシック"/>
      <family val="3"/>
      <charset val="128"/>
      <scheme val="minor"/>
    </font>
    <font>
      <sz val="9"/>
      <name val="ＭＳ Ｐ明朝"/>
      <family val="1"/>
      <charset val="128"/>
    </font>
    <font>
      <b/>
      <u/>
      <sz val="14"/>
      <color theme="1"/>
      <name val="游ゴシック"/>
      <family val="3"/>
      <charset val="128"/>
      <scheme val="minor"/>
    </font>
    <font>
      <sz val="16"/>
      <name val="游ゴシック"/>
      <family val="2"/>
      <scheme val="minor"/>
    </font>
    <font>
      <sz val="11"/>
      <name val="ＭＳ Ｐ明朝"/>
      <family val="1"/>
      <charset val="128"/>
    </font>
    <font>
      <sz val="10.5"/>
      <color rgb="FFFF0000"/>
      <name val="ＭＳ Ｐ明朝"/>
      <family val="1"/>
      <charset val="128"/>
    </font>
    <font>
      <sz val="9"/>
      <color theme="1"/>
      <name val="游ゴシック"/>
      <family val="3"/>
      <charset val="128"/>
      <scheme val="minor"/>
    </font>
    <font>
      <sz val="10.5"/>
      <color theme="1"/>
      <name val="游ゴシック"/>
      <family val="2"/>
      <scheme val="minor"/>
    </font>
    <font>
      <b/>
      <sz val="10.5"/>
      <name val="ＭＳ Ｐ明朝"/>
      <family val="1"/>
      <charset val="128"/>
    </font>
    <font>
      <sz val="12"/>
      <name val="ＭＳ Ｐ明朝"/>
      <family val="1"/>
      <charset val="128"/>
    </font>
    <font>
      <u val="double"/>
      <sz val="10"/>
      <name val="ＭＳ Ｐ明朝"/>
      <family val="1"/>
      <charset val="128"/>
    </font>
  </fonts>
  <fills count="3">
    <fill>
      <patternFill patternType="none"/>
    </fill>
    <fill>
      <patternFill patternType="gray125"/>
    </fill>
    <fill>
      <patternFill patternType="solid">
        <fgColor indexed="65"/>
        <bgColor theme="0"/>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4"/>
      </bottom>
      <diagonal/>
    </border>
    <border>
      <left style="thick">
        <color auto="1"/>
      </left>
      <right style="double">
        <color auto="1"/>
      </right>
      <top style="thick">
        <color auto="1"/>
      </top>
      <bottom/>
      <diagonal/>
    </border>
    <border>
      <left style="double">
        <color auto="1"/>
      </left>
      <right style="double">
        <color auto="1"/>
      </right>
      <top style="thick">
        <color auto="1"/>
      </top>
      <bottom/>
      <diagonal/>
    </border>
    <border>
      <left style="double">
        <color indexed="64"/>
      </left>
      <right style="thick">
        <color indexed="64"/>
      </right>
      <top style="thick">
        <color indexed="64"/>
      </top>
      <bottom/>
      <diagonal/>
    </border>
    <border>
      <left style="thick">
        <color auto="1"/>
      </left>
      <right style="double">
        <color auto="1"/>
      </right>
      <top/>
      <bottom style="thick">
        <color auto="1"/>
      </bottom>
      <diagonal/>
    </border>
    <border>
      <left style="double">
        <color auto="1"/>
      </left>
      <right style="double">
        <color auto="1"/>
      </right>
      <top/>
      <bottom style="thick">
        <color auto="1"/>
      </bottom>
      <diagonal/>
    </border>
    <border>
      <left style="double">
        <color indexed="64"/>
      </left>
      <right style="thick">
        <color indexed="64"/>
      </right>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s>
  <cellStyleXfs count="2">
    <xf numFmtId="0" fontId="0" fillId="0" borderId="0"/>
    <xf numFmtId="0" fontId="6" fillId="0" borderId="0">
      <alignment vertical="center"/>
    </xf>
  </cellStyleXfs>
  <cellXfs count="231">
    <xf numFmtId="0" fontId="0" fillId="0" borderId="0" xfId="0"/>
    <xf numFmtId="56" fontId="0" fillId="0" borderId="0" xfId="0" applyNumberFormat="1" applyBorder="1"/>
    <xf numFmtId="0" fontId="0" fillId="0" borderId="0" xfId="0" applyBorder="1"/>
    <xf numFmtId="0" fontId="4" fillId="0" borderId="0" xfId="0" applyFont="1"/>
    <xf numFmtId="0" fontId="0" fillId="0" borderId="0" xfId="0" applyBorder="1" applyAlignment="1">
      <alignment horizontal="center" vertical="center"/>
    </xf>
    <xf numFmtId="56" fontId="5" fillId="0" borderId="2" xfId="0" applyNumberFormat="1" applyFont="1" applyBorder="1" applyAlignment="1">
      <alignment horizontal="center"/>
    </xf>
    <xf numFmtId="0" fontId="5" fillId="0" borderId="2" xfId="0" applyFont="1" applyBorder="1" applyAlignment="1">
      <alignment horizontal="center"/>
    </xf>
    <xf numFmtId="0" fontId="5" fillId="0" borderId="0" xfId="0" applyFont="1" applyBorder="1" applyAlignment="1">
      <alignment horizontal="center"/>
    </xf>
    <xf numFmtId="0" fontId="5" fillId="0" borderId="0" xfId="0" applyFont="1" applyAlignment="1">
      <alignment horizontal="center"/>
    </xf>
    <xf numFmtId="0" fontId="8" fillId="0" borderId="4" xfId="0" applyFont="1" applyBorder="1" applyAlignment="1">
      <alignment horizontal="center" vertical="center" wrapText="1"/>
    </xf>
    <xf numFmtId="0" fontId="8" fillId="0" borderId="4" xfId="0" applyFont="1" applyFill="1" applyBorder="1" applyAlignment="1">
      <alignment horizontal="center" vertical="center" wrapText="1"/>
    </xf>
    <xf numFmtId="0" fontId="11" fillId="0" borderId="0" xfId="0" applyFont="1" applyBorder="1" applyAlignment="1">
      <alignment horizontal="center" vertical="center" wrapText="1"/>
    </xf>
    <xf numFmtId="0" fontId="8" fillId="0" borderId="7" xfId="0" applyFont="1" applyFill="1" applyBorder="1" applyAlignment="1">
      <alignment horizontal="center" vertical="center" wrapText="1"/>
    </xf>
    <xf numFmtId="0" fontId="9" fillId="0" borderId="0" xfId="0" applyFont="1" applyBorder="1" applyAlignment="1">
      <alignment horizontal="center"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8" xfId="0" applyFont="1" applyBorder="1" applyAlignment="1">
      <alignment horizontal="center" vertical="center"/>
    </xf>
    <xf numFmtId="0" fontId="10" fillId="0" borderId="0" xfId="0" applyFont="1" applyFill="1" applyBorder="1" applyAlignment="1">
      <alignment horizont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9"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2" xfId="0" applyFont="1" applyFill="1" applyBorder="1" applyAlignment="1">
      <alignment horizontal="center" vertical="center" wrapText="1"/>
    </xf>
    <xf numFmtId="0" fontId="12" fillId="0" borderId="0" xfId="1" applyFont="1" applyFill="1">
      <alignment vertical="center"/>
    </xf>
    <xf numFmtId="0" fontId="8" fillId="0" borderId="4" xfId="0" applyFont="1" applyBorder="1" applyAlignment="1">
      <alignment vertical="center" wrapText="1"/>
    </xf>
    <xf numFmtId="0" fontId="8" fillId="0" borderId="5" xfId="0" applyFont="1" applyBorder="1" applyAlignment="1">
      <alignment vertical="center" wrapText="1"/>
    </xf>
    <xf numFmtId="0" fontId="18"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xf numFmtId="0" fontId="28" fillId="0" borderId="0" xfId="0" applyFont="1"/>
    <xf numFmtId="0" fontId="6" fillId="0" borderId="0" xfId="0" applyFont="1" applyBorder="1"/>
    <xf numFmtId="0" fontId="30" fillId="0" borderId="0" xfId="0" applyFont="1"/>
    <xf numFmtId="0" fontId="6" fillId="0" borderId="1" xfId="0" applyFont="1" applyFill="1" applyBorder="1" applyAlignment="1">
      <alignment horizontal="center" vertical="center" wrapText="1"/>
    </xf>
    <xf numFmtId="176" fontId="6" fillId="0" borderId="1" xfId="0" applyNumberFormat="1" applyFont="1" applyBorder="1" applyAlignment="1">
      <alignment horizontal="center"/>
    </xf>
    <xf numFmtId="0" fontId="6" fillId="0" borderId="3" xfId="0" applyFont="1" applyBorder="1" applyAlignment="1">
      <alignment horizontal="center" vertical="center"/>
    </xf>
    <xf numFmtId="56" fontId="6" fillId="0" borderId="3" xfId="0" applyNumberFormat="1" applyFont="1" applyBorder="1" applyAlignment="1">
      <alignment horizontal="center"/>
    </xf>
    <xf numFmtId="0" fontId="6" fillId="0" borderId="3" xfId="0" applyFont="1" applyBorder="1" applyAlignment="1">
      <alignment horizontal="center"/>
    </xf>
    <xf numFmtId="176" fontId="6" fillId="0" borderId="3" xfId="0" applyNumberFormat="1" applyFont="1" applyBorder="1" applyAlignment="1">
      <alignment horizontal="center"/>
    </xf>
    <xf numFmtId="0" fontId="6" fillId="0" borderId="0" xfId="0" applyFont="1" applyBorder="1" applyAlignment="1">
      <alignment horizontal="center"/>
    </xf>
    <xf numFmtId="0" fontId="32" fillId="0" borderId="8" xfId="0" applyFont="1" applyBorder="1" applyAlignment="1">
      <alignment horizontal="center" vertical="center" wrapText="1"/>
    </xf>
    <xf numFmtId="0" fontId="32" fillId="0" borderId="8" xfId="0" applyFont="1" applyBorder="1" applyAlignment="1">
      <alignment horizontal="center" vertical="center"/>
    </xf>
    <xf numFmtId="181" fontId="8" fillId="0" borderId="1" xfId="0" applyNumberFormat="1" applyFont="1" applyBorder="1" applyAlignment="1">
      <alignment horizontal="center"/>
    </xf>
    <xf numFmtId="181" fontId="8" fillId="0" borderId="1" xfId="0" applyNumberFormat="1" applyFont="1" applyBorder="1" applyAlignment="1" applyProtection="1">
      <alignment horizontal="center"/>
      <protection locked="0"/>
    </xf>
    <xf numFmtId="0" fontId="8" fillId="0" borderId="1" xfId="0" applyFont="1" applyBorder="1" applyAlignment="1" applyProtection="1">
      <alignment horizontal="center"/>
      <protection locked="0"/>
    </xf>
    <xf numFmtId="49" fontId="8" fillId="0" borderId="1" xfId="0" applyNumberFormat="1" applyFont="1" applyBorder="1" applyAlignment="1" applyProtection="1">
      <alignment horizontal="center"/>
      <protection locked="0"/>
    </xf>
    <xf numFmtId="0" fontId="7" fillId="0" borderId="8" xfId="0" applyFont="1" applyBorder="1" applyAlignment="1" applyProtection="1">
      <alignment horizontal="center" vertical="center"/>
      <protection locked="0"/>
    </xf>
    <xf numFmtId="0" fontId="6" fillId="0" borderId="1" xfId="0" applyFont="1" applyBorder="1" applyAlignment="1" applyProtection="1">
      <alignment horizontal="center"/>
      <protection locked="0"/>
    </xf>
    <xf numFmtId="176" fontId="6" fillId="0" borderId="1" xfId="0" applyNumberFormat="1" applyFont="1" applyBorder="1" applyAlignment="1" applyProtection="1">
      <alignment horizontal="center"/>
      <protection locked="0"/>
    </xf>
    <xf numFmtId="0" fontId="33" fillId="0" borderId="0" xfId="1" applyFont="1" applyFill="1">
      <alignment vertical="center"/>
    </xf>
    <xf numFmtId="0" fontId="33" fillId="0" borderId="0" xfId="1" applyFont="1" applyFill="1" applyAlignment="1" applyProtection="1">
      <alignment horizontal="center" vertical="center"/>
    </xf>
    <xf numFmtId="0" fontId="33" fillId="0" borderId="0" xfId="1" applyFont="1" applyFill="1" applyProtection="1">
      <alignment vertical="center"/>
    </xf>
    <xf numFmtId="0" fontId="33" fillId="0" borderId="0" xfId="1" applyFont="1" applyFill="1" applyAlignment="1">
      <alignment vertical="top" wrapText="1"/>
    </xf>
    <xf numFmtId="0" fontId="33" fillId="0" borderId="0" xfId="1" applyFont="1" applyFill="1" applyAlignment="1">
      <alignment horizontal="center" vertical="center"/>
    </xf>
    <xf numFmtId="0" fontId="33" fillId="0" borderId="0" xfId="1" applyFont="1" applyFill="1" applyAlignment="1">
      <alignment horizontal="left" vertical="center"/>
    </xf>
    <xf numFmtId="0" fontId="34" fillId="0" borderId="0" xfId="1" applyFont="1" applyFill="1">
      <alignment vertical="center"/>
    </xf>
    <xf numFmtId="0" fontId="34" fillId="0" borderId="0" xfId="1" applyFont="1" applyFill="1" applyBorder="1">
      <alignment vertical="center"/>
    </xf>
    <xf numFmtId="0" fontId="33" fillId="0" borderId="0" xfId="1" applyFont="1" applyFill="1" applyBorder="1" applyAlignment="1">
      <alignment vertical="center"/>
    </xf>
    <xf numFmtId="0" fontId="34" fillId="0" borderId="0" xfId="1" applyFont="1" applyFill="1" applyBorder="1" applyAlignment="1">
      <alignment vertical="center"/>
    </xf>
    <xf numFmtId="0" fontId="33" fillId="0" borderId="0" xfId="1" applyFont="1" applyFill="1" applyProtection="1">
      <alignment vertical="center"/>
      <protection locked="0"/>
    </xf>
    <xf numFmtId="0" fontId="20" fillId="0" borderId="0" xfId="0" applyFont="1" applyBorder="1" applyAlignment="1">
      <alignment horizontal="left" vertical="center"/>
    </xf>
    <xf numFmtId="0" fontId="3" fillId="0" borderId="0" xfId="0" applyFont="1"/>
    <xf numFmtId="0" fontId="19" fillId="0" borderId="2" xfId="0" applyFont="1" applyBorder="1" applyAlignment="1">
      <alignment horizontal="left" vertical="center"/>
    </xf>
    <xf numFmtId="0" fontId="39" fillId="0" borderId="0" xfId="0" applyFont="1" applyBorder="1" applyAlignment="1">
      <alignment horizontal="left" vertical="center"/>
    </xf>
    <xf numFmtId="0" fontId="0" fillId="0" borderId="0" xfId="0" applyAlignment="1">
      <alignment horizontal="right"/>
    </xf>
    <xf numFmtId="0" fontId="3" fillId="0" borderId="0" xfId="0" applyFont="1" applyAlignment="1">
      <alignment horizontal="center" vertical="center"/>
    </xf>
    <xf numFmtId="0" fontId="15" fillId="0" borderId="20" xfId="0" applyFont="1" applyBorder="1" applyAlignment="1">
      <alignment horizontal="center"/>
    </xf>
    <xf numFmtId="0" fontId="33" fillId="0" borderId="0" xfId="1" applyFont="1" applyFill="1" applyAlignment="1" applyProtection="1">
      <alignment vertical="top" wrapText="1"/>
      <protection locked="0"/>
    </xf>
    <xf numFmtId="0" fontId="4" fillId="0" borderId="0" xfId="0" applyFont="1" applyAlignment="1">
      <alignment horizontal="center" vertical="center" wrapText="1"/>
    </xf>
    <xf numFmtId="0" fontId="8" fillId="0" borderId="1" xfId="0" applyNumberFormat="1" applyFont="1" applyBorder="1" applyAlignment="1" applyProtection="1">
      <alignment horizontal="center"/>
      <protection locked="0"/>
    </xf>
    <xf numFmtId="0" fontId="0" fillId="0" borderId="0" xfId="0" applyBorder="1" applyProtection="1">
      <protection locked="0"/>
    </xf>
    <xf numFmtId="0" fontId="38" fillId="0" borderId="0" xfId="0" applyFont="1" applyFill="1" applyAlignment="1" applyProtection="1">
      <alignment vertical="center"/>
      <protection locked="0"/>
    </xf>
    <xf numFmtId="0" fontId="0" fillId="0" borderId="0" xfId="0" applyProtection="1">
      <protection locked="0"/>
    </xf>
    <xf numFmtId="0" fontId="27" fillId="0" borderId="0" xfId="0" applyFont="1" applyBorder="1" applyAlignment="1" applyProtection="1">
      <alignment horizontal="left" vertical="center"/>
      <protection locked="0"/>
    </xf>
    <xf numFmtId="56" fontId="0" fillId="0" borderId="0" xfId="0" applyNumberFormat="1" applyBorder="1" applyProtection="1">
      <protection locked="0"/>
    </xf>
    <xf numFmtId="0" fontId="2" fillId="0" borderId="0" xfId="0" applyFont="1" applyBorder="1" applyAlignment="1" applyProtection="1">
      <alignment horizontal="left" vertical="center"/>
      <protection locked="0"/>
    </xf>
    <xf numFmtId="0" fontId="20" fillId="0" borderId="1" xfId="0" applyFont="1" applyBorder="1" applyAlignment="1" applyProtection="1">
      <alignment horizontal="center" vertical="center" wrapText="1"/>
      <protection locked="0"/>
    </xf>
    <xf numFmtId="0" fontId="21" fillId="0" borderId="0" xfId="0" applyFont="1" applyBorder="1" applyAlignment="1" applyProtection="1">
      <alignment wrapText="1"/>
      <protection locked="0"/>
    </xf>
    <xf numFmtId="0" fontId="22" fillId="0" borderId="0" xfId="0" applyFont="1" applyBorder="1" applyProtection="1">
      <protection locked="0"/>
    </xf>
    <xf numFmtId="0" fontId="20" fillId="0" borderId="1" xfId="0" applyFont="1" applyBorder="1" applyAlignment="1" applyProtection="1">
      <alignment horizontal="center" vertical="center"/>
      <protection locked="0"/>
    </xf>
    <xf numFmtId="0" fontId="21" fillId="0" borderId="0" xfId="0" applyFont="1" applyBorder="1" applyAlignment="1" applyProtection="1">
      <alignment vertical="center" wrapText="1"/>
      <protection locked="0"/>
    </xf>
    <xf numFmtId="0" fontId="22" fillId="0" borderId="0" xfId="0" applyFont="1" applyBorder="1" applyAlignment="1" applyProtection="1">
      <alignment vertical="center"/>
      <protection locked="0"/>
    </xf>
    <xf numFmtId="0" fontId="0" fillId="0" borderId="0" xfId="0" applyBorder="1" applyAlignment="1" applyProtection="1">
      <alignment horizontal="center" vertical="center"/>
      <protection locked="0"/>
    </xf>
    <xf numFmtId="0" fontId="0" fillId="0" borderId="2" xfId="0" applyBorder="1" applyProtection="1">
      <protection locked="0"/>
    </xf>
    <xf numFmtId="0" fontId="6" fillId="0" borderId="0" xfId="0" applyFont="1" applyBorder="1" applyAlignment="1" applyProtection="1">
      <alignment horizontal="center" vertical="center" wrapText="1"/>
      <protection locked="0"/>
    </xf>
    <xf numFmtId="0" fontId="33" fillId="0" borderId="0" xfId="1" applyFont="1" applyFill="1" applyAlignment="1">
      <alignment vertical="top"/>
    </xf>
    <xf numFmtId="0" fontId="33" fillId="0" borderId="0" xfId="1" applyFont="1" applyFill="1" applyAlignment="1" applyProtection="1">
      <alignment horizontal="center" vertical="top"/>
    </xf>
    <xf numFmtId="0" fontId="33" fillId="0" borderId="0" xfId="1" applyFont="1" applyFill="1" applyAlignment="1" applyProtection="1">
      <alignment vertical="top"/>
    </xf>
    <xf numFmtId="0" fontId="33" fillId="0" borderId="0" xfId="1" applyFont="1" applyFill="1" applyAlignment="1">
      <alignment horizontal="distributed" vertical="top"/>
    </xf>
    <xf numFmtId="0" fontId="33" fillId="0" borderId="0" xfId="0" applyFont="1" applyFill="1" applyAlignment="1">
      <alignment vertical="center"/>
    </xf>
    <xf numFmtId="0" fontId="33" fillId="0" borderId="0" xfId="1" applyFont="1" applyFill="1" applyAlignment="1" applyProtection="1">
      <alignment horizontal="center" vertical="center"/>
      <protection locked="0"/>
    </xf>
    <xf numFmtId="0" fontId="33" fillId="0" borderId="0" xfId="1" applyFont="1" applyFill="1" applyAlignment="1">
      <alignment vertical="center"/>
    </xf>
    <xf numFmtId="0" fontId="44" fillId="0" borderId="0" xfId="0" applyFont="1" applyAlignment="1">
      <alignment vertical="top" wrapText="1"/>
    </xf>
    <xf numFmtId="0" fontId="45" fillId="0" borderId="0" xfId="1" applyFont="1" applyFill="1" applyAlignment="1">
      <alignment horizontal="centerContinuous" vertical="center"/>
    </xf>
    <xf numFmtId="0" fontId="33" fillId="0" borderId="0" xfId="1" applyFont="1" applyFill="1" applyAlignment="1">
      <alignment vertical="center" wrapText="1"/>
    </xf>
    <xf numFmtId="0" fontId="33" fillId="0" borderId="0" xfId="1" applyFont="1" applyAlignment="1">
      <alignment horizontal="center" vertical="center"/>
    </xf>
    <xf numFmtId="0" fontId="33" fillId="0" borderId="0" xfId="1" applyFont="1">
      <alignment vertical="center"/>
    </xf>
    <xf numFmtId="0" fontId="34" fillId="0" borderId="0" xfId="1" applyFont="1" applyFill="1" applyAlignment="1">
      <alignment horizontal="center" vertical="center"/>
    </xf>
    <xf numFmtId="0" fontId="33" fillId="2" borderId="0" xfId="0" applyFont="1" applyFill="1" applyBorder="1" applyAlignment="1">
      <alignment horizontal="center" vertical="center"/>
    </xf>
    <xf numFmtId="0" fontId="33" fillId="0" borderId="0" xfId="1" applyFont="1" applyFill="1" applyBorder="1" applyAlignment="1">
      <alignment horizontal="center" vertical="center"/>
    </xf>
    <xf numFmtId="0" fontId="33" fillId="0" borderId="0" xfId="0" applyFont="1" applyFill="1" applyBorder="1" applyAlignment="1">
      <alignment vertical="center"/>
    </xf>
    <xf numFmtId="177" fontId="33" fillId="0" borderId="0" xfId="1" applyNumberFormat="1" applyFont="1" applyFill="1" applyAlignment="1">
      <alignment vertical="center"/>
    </xf>
    <xf numFmtId="178" fontId="33" fillId="0" borderId="0" xfId="1" applyNumberFormat="1" applyFont="1" applyFill="1" applyAlignment="1">
      <alignment horizontal="center" vertical="center"/>
    </xf>
    <xf numFmtId="0" fontId="33" fillId="0" borderId="0" xfId="1" applyFont="1" applyFill="1" applyBorder="1" applyAlignment="1">
      <alignment horizontal="center" vertical="center"/>
    </xf>
    <xf numFmtId="0" fontId="33" fillId="0" borderId="0" xfId="1" applyFont="1" applyFill="1" applyBorder="1">
      <alignment vertical="center"/>
    </xf>
    <xf numFmtId="0" fontId="33" fillId="0" borderId="0" xfId="1" applyFont="1" applyFill="1" applyBorder="1" applyAlignment="1">
      <alignment vertical="center" textRotation="255"/>
    </xf>
    <xf numFmtId="0" fontId="33" fillId="0" borderId="0" xfId="1" applyFont="1" applyFill="1" applyBorder="1" applyAlignment="1">
      <alignment vertical="center" wrapText="1"/>
    </xf>
    <xf numFmtId="0" fontId="33" fillId="0" borderId="0" xfId="1" applyFont="1" applyFill="1" applyBorder="1" applyAlignment="1">
      <alignment vertical="top" wrapText="1"/>
    </xf>
    <xf numFmtId="0" fontId="33" fillId="0" borderId="0" xfId="1" applyFont="1" applyFill="1" applyBorder="1" applyAlignment="1">
      <alignment vertical="top"/>
    </xf>
    <xf numFmtId="0" fontId="34" fillId="0" borderId="0" xfId="1" applyFont="1" applyFill="1" applyAlignment="1">
      <alignment vertical="top"/>
    </xf>
    <xf numFmtId="0" fontId="34" fillId="0" borderId="0" xfId="1" applyFont="1" applyFill="1" applyAlignment="1">
      <alignment horizontal="center" vertical="top"/>
    </xf>
    <xf numFmtId="183" fontId="33" fillId="2" borderId="0" xfId="0" applyNumberFormat="1" applyFont="1" applyFill="1" applyBorder="1" applyAlignment="1" applyProtection="1">
      <alignment horizontal="center" vertical="center"/>
      <protection locked="0"/>
    </xf>
    <xf numFmtId="183" fontId="42" fillId="2" borderId="0" xfId="0" applyNumberFormat="1" applyFont="1" applyFill="1" applyBorder="1" applyAlignment="1" applyProtection="1">
      <alignment horizontal="center" vertical="center"/>
      <protection hidden="1"/>
    </xf>
    <xf numFmtId="0" fontId="12" fillId="0" borderId="0" xfId="0" applyFont="1" applyFill="1" applyAlignment="1">
      <alignment vertical="center"/>
    </xf>
    <xf numFmtId="0" fontId="46" fillId="0" borderId="0" xfId="1" applyFont="1" applyFill="1" applyAlignment="1">
      <alignment horizontal="centerContinuous" vertical="center"/>
    </xf>
    <xf numFmtId="0" fontId="33" fillId="0" borderId="0" xfId="0" applyFont="1" applyFill="1" applyBorder="1" applyAlignment="1">
      <alignment vertical="top"/>
    </xf>
    <xf numFmtId="177" fontId="33" fillId="0" borderId="0" xfId="1" applyNumberFormat="1" applyFont="1" applyFill="1" applyAlignment="1">
      <alignment vertical="top"/>
    </xf>
    <xf numFmtId="178" fontId="33" fillId="0" borderId="0" xfId="1" applyNumberFormat="1" applyFont="1" applyFill="1" applyAlignment="1">
      <alignment horizontal="center" vertical="top"/>
    </xf>
    <xf numFmtId="0" fontId="33" fillId="0" borderId="0" xfId="1" applyFont="1" applyFill="1" applyAlignment="1">
      <alignment horizontal="centerContinuous" vertical="top"/>
    </xf>
    <xf numFmtId="0" fontId="33" fillId="0" borderId="0" xfId="1" applyFont="1" applyFill="1" applyAlignment="1">
      <alignment horizontal="centerContinuous" vertical="center"/>
    </xf>
    <xf numFmtId="0" fontId="41" fillId="0" borderId="0" xfId="1" applyFont="1" applyFill="1" applyAlignment="1">
      <alignment horizontal="left" vertical="center" wrapText="1"/>
    </xf>
    <xf numFmtId="0" fontId="41" fillId="0" borderId="0" xfId="1" applyFont="1" applyFill="1" applyAlignment="1">
      <alignment horizontal="left" vertical="center"/>
    </xf>
    <xf numFmtId="0" fontId="45" fillId="0" borderId="0" xfId="1" applyFont="1" applyFill="1">
      <alignment vertical="center"/>
    </xf>
    <xf numFmtId="0" fontId="45" fillId="0" borderId="0" xfId="1" applyFont="1" applyFill="1" applyAlignment="1">
      <alignment vertical="center"/>
    </xf>
    <xf numFmtId="0" fontId="12" fillId="0" borderId="0" xfId="0" applyFont="1" applyFill="1" applyBorder="1" applyAlignment="1">
      <alignment vertical="top"/>
    </xf>
    <xf numFmtId="0" fontId="47" fillId="0" borderId="0" xfId="0" applyFont="1" applyFill="1" applyBorder="1" applyAlignment="1">
      <alignment vertical="top"/>
    </xf>
    <xf numFmtId="0" fontId="33" fillId="0" borderId="0" xfId="1" applyFont="1" applyFill="1" applyBorder="1" applyAlignment="1" applyProtection="1">
      <alignment horizontal="center" vertical="center"/>
    </xf>
    <xf numFmtId="0" fontId="33" fillId="0" borderId="0" xfId="1" applyFont="1" applyFill="1" applyAlignment="1">
      <alignment horizontal="distributed" vertical="top" wrapText="1"/>
    </xf>
    <xf numFmtId="0" fontId="44" fillId="0" borderId="0" xfId="0" applyFont="1" applyAlignment="1">
      <alignment horizontal="distributed" vertical="top"/>
    </xf>
    <xf numFmtId="0" fontId="33" fillId="0" borderId="0" xfId="1" applyFont="1" applyFill="1" applyAlignment="1" applyProtection="1">
      <alignment horizontal="left" vertical="top" wrapText="1"/>
    </xf>
    <xf numFmtId="0" fontId="0" fillId="0" borderId="0" xfId="0" applyAlignment="1">
      <alignment vertical="top" wrapText="1"/>
    </xf>
    <xf numFmtId="182" fontId="33" fillId="0" borderId="2" xfId="1" applyNumberFormat="1" applyFont="1" applyFill="1" applyBorder="1" applyAlignment="1">
      <alignment horizontal="center" vertical="center"/>
    </xf>
    <xf numFmtId="0" fontId="33" fillId="0" borderId="0" xfId="1" applyFont="1" applyFill="1" applyBorder="1" applyAlignment="1">
      <alignment horizontal="center" vertical="center"/>
    </xf>
    <xf numFmtId="0" fontId="33" fillId="0" borderId="2" xfId="1" applyFont="1" applyFill="1" applyBorder="1" applyAlignment="1" applyProtection="1">
      <alignment horizontal="center" vertical="center"/>
    </xf>
    <xf numFmtId="0" fontId="33" fillId="0" borderId="0" xfId="1" applyFont="1" applyAlignment="1" applyProtection="1">
      <alignment horizontal="center" vertical="center"/>
      <protection locked="0"/>
    </xf>
    <xf numFmtId="183" fontId="42" fillId="2" borderId="28" xfId="0" applyNumberFormat="1" applyFont="1" applyFill="1" applyBorder="1" applyAlignment="1" applyProtection="1">
      <alignment horizontal="center" vertical="center"/>
      <protection hidden="1"/>
    </xf>
    <xf numFmtId="183" fontId="42" fillId="2" borderId="19" xfId="0" applyNumberFormat="1" applyFont="1" applyFill="1" applyBorder="1" applyAlignment="1" applyProtection="1">
      <alignment horizontal="center" vertical="center"/>
      <protection hidden="1"/>
    </xf>
    <xf numFmtId="183" fontId="42" fillId="2" borderId="29" xfId="0" applyNumberFormat="1" applyFont="1" applyFill="1" applyBorder="1" applyAlignment="1" applyProtection="1">
      <alignment horizontal="center" vertical="center"/>
      <protection hidden="1"/>
    </xf>
    <xf numFmtId="0" fontId="33" fillId="2" borderId="32" xfId="0" applyFont="1" applyFill="1" applyBorder="1" applyAlignment="1">
      <alignment horizontal="center" vertical="center"/>
    </xf>
    <xf numFmtId="0" fontId="33" fillId="2" borderId="0" xfId="0" applyFont="1" applyFill="1" applyBorder="1" applyAlignment="1">
      <alignment horizontal="center" vertical="center"/>
    </xf>
    <xf numFmtId="0" fontId="33" fillId="0" borderId="28" xfId="1" applyFont="1" applyFill="1" applyBorder="1" applyAlignment="1" applyProtection="1">
      <alignment horizontal="center" vertical="center"/>
      <protection locked="0"/>
    </xf>
    <xf numFmtId="0" fontId="33" fillId="0" borderId="29" xfId="1" applyFont="1" applyFill="1" applyBorder="1" applyAlignment="1" applyProtection="1">
      <alignment horizontal="center" vertical="center"/>
      <protection locked="0"/>
    </xf>
    <xf numFmtId="183" fontId="33" fillId="2" borderId="28" xfId="0" applyNumberFormat="1" applyFont="1" applyFill="1" applyBorder="1" applyAlignment="1" applyProtection="1">
      <alignment horizontal="center" vertical="center"/>
      <protection locked="0"/>
    </xf>
    <xf numFmtId="183" fontId="33" fillId="2" borderId="19" xfId="0" applyNumberFormat="1" applyFont="1" applyFill="1" applyBorder="1" applyAlignment="1" applyProtection="1">
      <alignment horizontal="center" vertical="center"/>
      <protection locked="0"/>
    </xf>
    <xf numFmtId="183" fontId="33" fillId="2" borderId="29" xfId="0" applyNumberFormat="1" applyFont="1" applyFill="1" applyBorder="1" applyAlignment="1" applyProtection="1">
      <alignment horizontal="center" vertical="center"/>
      <protection locked="0"/>
    </xf>
    <xf numFmtId="0" fontId="33" fillId="0" borderId="0" xfId="1" applyFont="1" applyFill="1" applyAlignment="1" applyProtection="1">
      <alignment horizontal="center" vertical="center"/>
    </xf>
    <xf numFmtId="0" fontId="33" fillId="0" borderId="0" xfId="1" applyFont="1" applyFill="1" applyAlignment="1" applyProtection="1">
      <alignment horizontal="left" vertical="top" wrapText="1"/>
      <protection locked="0"/>
    </xf>
    <xf numFmtId="0" fontId="33" fillId="0" borderId="0" xfId="1" applyFont="1" applyFill="1" applyAlignment="1">
      <alignment horizontal="distributed" vertical="top"/>
    </xf>
    <xf numFmtId="0" fontId="33" fillId="0" borderId="0" xfId="1" applyFont="1" applyFill="1" applyAlignment="1">
      <alignment horizontal="left" vertical="top" wrapText="1"/>
    </xf>
    <xf numFmtId="179" fontId="8" fillId="0" borderId="5" xfId="0" applyNumberFormat="1" applyFont="1" applyBorder="1" applyAlignment="1">
      <alignment horizontal="center" vertical="center" wrapText="1"/>
    </xf>
    <xf numFmtId="184" fontId="8"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179" fontId="8" fillId="0" borderId="30" xfId="0" applyNumberFormat="1" applyFont="1" applyBorder="1" applyAlignment="1">
      <alignment horizontal="center"/>
    </xf>
    <xf numFmtId="179" fontId="8" fillId="0" borderId="31" xfId="0" applyNumberFormat="1" applyFont="1" applyBorder="1" applyAlignment="1">
      <alignment horizontal="center"/>
    </xf>
    <xf numFmtId="179" fontId="8" fillId="0" borderId="17" xfId="0" applyNumberFormat="1" applyFont="1" applyBorder="1" applyAlignment="1">
      <alignment horizontal="center"/>
    </xf>
    <xf numFmtId="179" fontId="8" fillId="0" borderId="18" xfId="0" applyNumberFormat="1" applyFont="1" applyBorder="1" applyAlignment="1">
      <alignment horizontal="center"/>
    </xf>
    <xf numFmtId="0" fontId="29" fillId="0" borderId="0" xfId="0" applyFont="1" applyAlignment="1">
      <alignment horizontal="lef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9" fontId="6" fillId="0" borderId="17" xfId="0" applyNumberFormat="1" applyFont="1" applyBorder="1" applyAlignment="1">
      <alignment horizontal="center"/>
    </xf>
    <xf numFmtId="179" fontId="6" fillId="0" borderId="18" xfId="0" applyNumberFormat="1" applyFont="1" applyBorder="1" applyAlignment="1">
      <alignment horizontal="center"/>
    </xf>
    <xf numFmtId="183" fontId="16" fillId="0" borderId="20" xfId="0" applyNumberFormat="1" applyFont="1" applyBorder="1" applyAlignment="1">
      <alignment horizontal="center" vertical="center"/>
    </xf>
    <xf numFmtId="183" fontId="15" fillId="0" borderId="20" xfId="0" applyNumberFormat="1" applyFont="1" applyBorder="1" applyAlignment="1">
      <alignment horizontal="center" vertical="center"/>
    </xf>
    <xf numFmtId="0" fontId="40" fillId="0" borderId="0" xfId="0" applyFont="1" applyBorder="1" applyAlignment="1" applyProtection="1">
      <alignment horizontal="left" vertical="center" wrapText="1"/>
    </xf>
    <xf numFmtId="0" fontId="0" fillId="0" borderId="0" xfId="0" applyAlignment="1" applyProtection="1">
      <alignment wrapText="1"/>
    </xf>
    <xf numFmtId="0" fontId="19" fillId="0" borderId="8" xfId="0" applyFont="1" applyBorder="1" applyAlignment="1">
      <alignment horizontal="center" vertical="center" wrapText="1"/>
    </xf>
    <xf numFmtId="0" fontId="8" fillId="0" borderId="4"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31" fillId="0" borderId="8"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9" xfId="0" applyFont="1" applyBorder="1" applyAlignment="1">
      <alignment horizontal="center" vertical="center" wrapText="1"/>
    </xf>
    <xf numFmtId="0" fontId="10" fillId="0" borderId="3" xfId="0" applyFont="1" applyBorder="1" applyAlignment="1">
      <alignment horizontal="left" vertical="top" wrapText="1"/>
    </xf>
    <xf numFmtId="0" fontId="10" fillId="0" borderId="0" xfId="0" applyFont="1" applyBorder="1" applyAlignment="1">
      <alignment horizontal="left" vertical="top"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56" fontId="26" fillId="0" borderId="22" xfId="0" applyNumberFormat="1" applyFont="1" applyBorder="1" applyAlignment="1" applyProtection="1">
      <alignment horizontal="center" vertical="center" wrapText="1"/>
      <protection locked="0"/>
    </xf>
    <xf numFmtId="56" fontId="26" fillId="0" borderId="23" xfId="0" applyNumberFormat="1" applyFont="1" applyBorder="1" applyAlignment="1" applyProtection="1">
      <alignment horizontal="center" vertical="center" wrapText="1"/>
      <protection locked="0"/>
    </xf>
    <xf numFmtId="56" fontId="26" fillId="0" borderId="25" xfId="0" applyNumberFormat="1" applyFont="1" applyBorder="1" applyAlignment="1" applyProtection="1">
      <alignment horizontal="center" vertical="center" wrapText="1"/>
      <protection locked="0"/>
    </xf>
    <xf numFmtId="56" fontId="26" fillId="0" borderId="26" xfId="0" applyNumberFormat="1" applyFont="1" applyBorder="1" applyAlignment="1" applyProtection="1">
      <alignment horizontal="center" vertical="center" wrapText="1"/>
      <protection locked="0"/>
    </xf>
    <xf numFmtId="180" fontId="26" fillId="0" borderId="23" xfId="0" applyNumberFormat="1" applyFont="1" applyBorder="1" applyAlignment="1" applyProtection="1">
      <alignment horizontal="center" vertical="center" wrapText="1"/>
    </xf>
    <xf numFmtId="180" fontId="26" fillId="0" borderId="24" xfId="0" applyNumberFormat="1" applyFont="1" applyBorder="1" applyAlignment="1" applyProtection="1">
      <alignment horizontal="center" vertical="center" wrapText="1"/>
    </xf>
    <xf numFmtId="180" fontId="26" fillId="0" borderId="26" xfId="0" applyNumberFormat="1" applyFont="1" applyBorder="1" applyAlignment="1" applyProtection="1">
      <alignment horizontal="center" vertical="center" wrapText="1"/>
    </xf>
    <xf numFmtId="180" fontId="26" fillId="0" borderId="27" xfId="0" applyNumberFormat="1" applyFont="1" applyBorder="1" applyAlignment="1" applyProtection="1">
      <alignment horizontal="center" vertical="center" wrapText="1"/>
    </xf>
    <xf numFmtId="179" fontId="4" fillId="0" borderId="17" xfId="0" applyNumberFormat="1" applyFont="1" applyBorder="1" applyAlignment="1" applyProtection="1">
      <alignment horizontal="center" vertical="center"/>
    </xf>
    <xf numFmtId="179" fontId="4" fillId="0" borderId="18" xfId="0" applyNumberFormat="1" applyFont="1" applyBorder="1" applyAlignment="1" applyProtection="1">
      <alignment horizontal="center" vertical="center"/>
    </xf>
    <xf numFmtId="0" fontId="20" fillId="0" borderId="1" xfId="0" applyFont="1" applyBorder="1" applyAlignment="1" applyProtection="1">
      <alignment horizontal="left" vertical="top" wrapText="1"/>
      <protection locked="0"/>
    </xf>
    <xf numFmtId="0" fontId="20" fillId="0" borderId="4" xfId="0" applyFont="1" applyBorder="1" applyAlignment="1" applyProtection="1">
      <alignment horizontal="left" vertical="top" wrapText="1"/>
      <protection locked="0"/>
    </xf>
    <xf numFmtId="0" fontId="20" fillId="0" borderId="1" xfId="0" applyFont="1" applyBorder="1" applyAlignment="1" applyProtection="1">
      <alignment horizontal="left" vertical="center" wrapText="1"/>
      <protection locked="0"/>
    </xf>
    <xf numFmtId="0" fontId="20" fillId="0" borderId="4" xfId="0" applyFont="1" applyBorder="1" applyAlignment="1" applyProtection="1">
      <alignment horizontal="left" vertical="center" wrapText="1"/>
      <protection locked="0"/>
    </xf>
    <xf numFmtId="0" fontId="22" fillId="0" borderId="17" xfId="0" applyFont="1" applyBorder="1" applyAlignment="1" applyProtection="1">
      <alignment horizontal="center" vertical="center"/>
      <protection locked="0"/>
    </xf>
    <xf numFmtId="0" fontId="22" fillId="0" borderId="18" xfId="0" applyFont="1" applyBorder="1" applyAlignment="1" applyProtection="1">
      <alignment horizontal="center" vertical="center"/>
      <protection locked="0"/>
    </xf>
    <xf numFmtId="183" fontId="15" fillId="0" borderId="17" xfId="0" applyNumberFormat="1" applyFont="1" applyBorder="1" applyAlignment="1" applyProtection="1">
      <alignment horizontal="center" vertical="center"/>
    </xf>
    <xf numFmtId="183" fontId="15" fillId="0" borderId="20" xfId="0" applyNumberFormat="1" applyFont="1" applyBorder="1" applyAlignment="1" applyProtection="1">
      <alignment horizontal="center" vertical="center"/>
    </xf>
    <xf numFmtId="183" fontId="15" fillId="0" borderId="18" xfId="0" applyNumberFormat="1" applyFont="1" applyBorder="1" applyAlignment="1" applyProtection="1">
      <alignment horizontal="center" vertical="center"/>
    </xf>
    <xf numFmtId="183" fontId="16" fillId="0" borderId="17" xfId="0" applyNumberFormat="1" applyFont="1" applyBorder="1" applyAlignment="1" applyProtection="1">
      <alignment horizontal="center" vertical="center"/>
    </xf>
    <xf numFmtId="183" fontId="16" fillId="0" borderId="20" xfId="0" applyNumberFormat="1" applyFont="1" applyBorder="1" applyAlignment="1" applyProtection="1">
      <alignment horizontal="center" vertical="center"/>
    </xf>
    <xf numFmtId="183" fontId="16" fillId="0" borderId="18" xfId="0" applyNumberFormat="1" applyFont="1" applyBorder="1" applyAlignment="1" applyProtection="1">
      <alignment horizontal="center" vertical="center"/>
    </xf>
    <xf numFmtId="0" fontId="6" fillId="0" borderId="1" xfId="0" applyFont="1" applyBorder="1" applyAlignment="1" applyProtection="1">
      <alignment horizontal="center" vertical="center" wrapText="1"/>
      <protection locked="0"/>
    </xf>
    <xf numFmtId="56" fontId="26" fillId="0" borderId="0" xfId="0" applyNumberFormat="1" applyFont="1" applyBorder="1" applyAlignment="1" applyProtection="1">
      <alignment horizontal="center" vertical="center" wrapText="1"/>
      <protection locked="0"/>
    </xf>
    <xf numFmtId="56" fontId="26" fillId="0" borderId="21" xfId="0" applyNumberFormat="1" applyFont="1" applyBorder="1" applyAlignment="1" applyProtection="1">
      <alignment horizontal="center" vertical="center" wrapText="1"/>
      <protection locked="0"/>
    </xf>
    <xf numFmtId="0" fontId="7" fillId="0" borderId="0" xfId="0" applyFont="1" applyBorder="1" applyAlignment="1" applyProtection="1">
      <alignment horizontal="left" vertical="center"/>
      <protection locked="0"/>
    </xf>
    <xf numFmtId="0" fontId="15" fillId="0" borderId="17" xfId="0" applyFont="1" applyBorder="1" applyAlignment="1" applyProtection="1">
      <alignment horizontal="left" vertical="center"/>
    </xf>
    <xf numFmtId="0" fontId="15" fillId="0" borderId="20" xfId="0" applyFont="1" applyBorder="1" applyAlignment="1" applyProtection="1">
      <alignment horizontal="left" vertical="center"/>
    </xf>
    <xf numFmtId="0" fontId="15" fillId="0" borderId="18" xfId="0" applyFont="1" applyBorder="1" applyAlignment="1" applyProtection="1">
      <alignment horizontal="left" vertical="center"/>
    </xf>
    <xf numFmtId="0" fontId="20" fillId="0" borderId="17" xfId="0" applyFont="1" applyBorder="1" applyAlignment="1" applyProtection="1">
      <alignment horizontal="left" vertical="center" wrapText="1"/>
      <protection locked="0"/>
    </xf>
    <xf numFmtId="0" fontId="20" fillId="0" borderId="20" xfId="0" applyFont="1" applyBorder="1" applyAlignment="1" applyProtection="1">
      <alignment horizontal="left" vertical="center" wrapText="1"/>
      <protection locked="0"/>
    </xf>
    <xf numFmtId="0" fontId="20" fillId="0" borderId="18" xfId="0" applyFont="1" applyBorder="1" applyAlignment="1" applyProtection="1">
      <alignment horizontal="left" vertical="center" wrapText="1"/>
      <protection locked="0"/>
    </xf>
    <xf numFmtId="0" fontId="24" fillId="0" borderId="0" xfId="0" applyFont="1" applyBorder="1" applyAlignment="1" applyProtection="1">
      <alignment horizontal="left" vertical="top"/>
      <protection locked="0"/>
    </xf>
    <xf numFmtId="0" fontId="21" fillId="0" borderId="0" xfId="0" applyFont="1" applyBorder="1" applyAlignment="1" applyProtection="1">
      <alignment horizontal="left" vertical="top"/>
      <protection locked="0"/>
    </xf>
    <xf numFmtId="0" fontId="4" fillId="0" borderId="17" xfId="0" applyFont="1" applyBorder="1" applyAlignment="1" applyProtection="1">
      <alignment horizontal="center"/>
      <protection locked="0"/>
    </xf>
    <xf numFmtId="0" fontId="4" fillId="0" borderId="18" xfId="0" applyFont="1" applyBorder="1" applyAlignment="1" applyProtection="1">
      <alignment horizontal="center"/>
      <protection locked="0"/>
    </xf>
    <xf numFmtId="0" fontId="4" fillId="0" borderId="1" xfId="0" applyFont="1" applyBorder="1" applyAlignment="1" applyProtection="1">
      <alignment horizontal="center" wrapText="1"/>
      <protection locked="0"/>
    </xf>
    <xf numFmtId="0" fontId="23" fillId="0" borderId="1" xfId="0" applyFont="1" applyBorder="1" applyAlignment="1" applyProtection="1">
      <alignment horizontal="left" vertical="center" wrapText="1"/>
      <protection locked="0"/>
    </xf>
    <xf numFmtId="0" fontId="25" fillId="0" borderId="1"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56" fontId="25" fillId="0" borderId="1" xfId="0" applyNumberFormat="1" applyFont="1" applyBorder="1" applyAlignment="1" applyProtection="1">
      <alignment horizontal="center" vertical="center" wrapText="1"/>
      <protection locked="0"/>
    </xf>
    <xf numFmtId="185" fontId="16" fillId="0" borderId="17" xfId="0" applyNumberFormat="1" applyFont="1" applyBorder="1" applyAlignment="1" applyProtection="1">
      <alignment horizontal="center" vertical="center"/>
    </xf>
    <xf numFmtId="185" fontId="16" fillId="0" borderId="20" xfId="0" applyNumberFormat="1" applyFont="1" applyBorder="1" applyAlignment="1" applyProtection="1">
      <alignment horizontal="center" vertical="center"/>
    </xf>
    <xf numFmtId="185" fontId="16" fillId="0" borderId="18" xfId="0" applyNumberFormat="1" applyFont="1" applyBorder="1" applyAlignment="1" applyProtection="1">
      <alignment horizontal="center" vertical="center"/>
    </xf>
    <xf numFmtId="179" fontId="4" fillId="0" borderId="17" xfId="0" applyNumberFormat="1" applyFont="1" applyBorder="1" applyAlignment="1" applyProtection="1">
      <alignment horizontal="center" vertical="center" wrapText="1"/>
    </xf>
    <xf numFmtId="179" fontId="4" fillId="0" borderId="18" xfId="0" applyNumberFormat="1" applyFont="1" applyBorder="1" applyAlignment="1" applyProtection="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175260</xdr:colOff>
      <xdr:row>16</xdr:row>
      <xdr:rowOff>38100</xdr:rowOff>
    </xdr:from>
    <xdr:to>
      <xdr:col>9</xdr:col>
      <xdr:colOff>0</xdr:colOff>
      <xdr:row>17</xdr:row>
      <xdr:rowOff>7729</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175260" y="5118100"/>
          <a:ext cx="9063990" cy="308296"/>
          <a:chOff x="2331720" y="472337"/>
          <a:chExt cx="6408420" cy="381109"/>
        </a:xfrm>
        <a:solidFill>
          <a:schemeClr val="bg1"/>
        </a:solidFill>
      </xdr:grpSpPr>
      <xdr:sp macro="" textlink="">
        <xdr:nvSpPr>
          <xdr:cNvPr id="3" name="フリーフォーム 2">
            <a:extLst>
              <a:ext uri="{FF2B5EF4-FFF2-40B4-BE49-F238E27FC236}">
                <a16:creationId xmlns:a16="http://schemas.microsoft.com/office/drawing/2014/main" id="{00000000-0008-0000-0100-000003000000}"/>
              </a:ext>
            </a:extLst>
          </xdr:cNvPr>
          <xdr:cNvSpPr/>
        </xdr:nvSpPr>
        <xdr:spPr>
          <a:xfrm>
            <a:off x="2331720" y="472337"/>
            <a:ext cx="6393180" cy="228709"/>
          </a:xfrm>
          <a:custGeom>
            <a:avLst/>
            <a:gdLst>
              <a:gd name="connsiteX0" fmla="*/ 0 w 6393180"/>
              <a:gd name="connsiteY0" fmla="*/ 68683 h 228709"/>
              <a:gd name="connsiteX1" fmla="*/ 350520 w 6393180"/>
              <a:gd name="connsiteY1" fmla="*/ 15343 h 228709"/>
              <a:gd name="connsiteX2" fmla="*/ 998220 w 6393180"/>
              <a:gd name="connsiteY2" fmla="*/ 228703 h 228709"/>
              <a:gd name="connsiteX3" fmla="*/ 1722120 w 6393180"/>
              <a:gd name="connsiteY3" fmla="*/ 7723 h 228709"/>
              <a:gd name="connsiteX4" fmla="*/ 2392680 w 6393180"/>
              <a:gd name="connsiteY4" fmla="*/ 213463 h 228709"/>
              <a:gd name="connsiteX5" fmla="*/ 3032760 w 6393180"/>
              <a:gd name="connsiteY5" fmla="*/ 15343 h 228709"/>
              <a:gd name="connsiteX6" fmla="*/ 3680460 w 6393180"/>
              <a:gd name="connsiteY6" fmla="*/ 213463 h 228709"/>
              <a:gd name="connsiteX7" fmla="*/ 4358640 w 6393180"/>
              <a:gd name="connsiteY7" fmla="*/ 103 h 228709"/>
              <a:gd name="connsiteX8" fmla="*/ 5082540 w 6393180"/>
              <a:gd name="connsiteY8" fmla="*/ 182983 h 228709"/>
              <a:gd name="connsiteX9" fmla="*/ 5692140 w 6393180"/>
              <a:gd name="connsiteY9" fmla="*/ 30583 h 228709"/>
              <a:gd name="connsiteX10" fmla="*/ 6393180 w 6393180"/>
              <a:gd name="connsiteY10" fmla="*/ 228703 h 228709"/>
              <a:gd name="connsiteX11" fmla="*/ 6393180 w 6393180"/>
              <a:gd name="connsiteY11" fmla="*/ 228703 h 22870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6393180" h="228709">
                <a:moveTo>
                  <a:pt x="0" y="68683"/>
                </a:moveTo>
                <a:cubicBezTo>
                  <a:pt x="92075" y="28678"/>
                  <a:pt x="184150" y="-11327"/>
                  <a:pt x="350520" y="15343"/>
                </a:cubicBezTo>
                <a:cubicBezTo>
                  <a:pt x="516890" y="42013"/>
                  <a:pt x="769620" y="229973"/>
                  <a:pt x="998220" y="228703"/>
                </a:cubicBezTo>
                <a:cubicBezTo>
                  <a:pt x="1226820" y="227433"/>
                  <a:pt x="1489710" y="10263"/>
                  <a:pt x="1722120" y="7723"/>
                </a:cubicBezTo>
                <a:cubicBezTo>
                  <a:pt x="1954530" y="5183"/>
                  <a:pt x="2174240" y="212193"/>
                  <a:pt x="2392680" y="213463"/>
                </a:cubicBezTo>
                <a:cubicBezTo>
                  <a:pt x="2611120" y="214733"/>
                  <a:pt x="2818130" y="15343"/>
                  <a:pt x="3032760" y="15343"/>
                </a:cubicBezTo>
                <a:cubicBezTo>
                  <a:pt x="3247390" y="15343"/>
                  <a:pt x="3459480" y="216003"/>
                  <a:pt x="3680460" y="213463"/>
                </a:cubicBezTo>
                <a:cubicBezTo>
                  <a:pt x="3901440" y="210923"/>
                  <a:pt x="4124960" y="5183"/>
                  <a:pt x="4358640" y="103"/>
                </a:cubicBezTo>
                <a:cubicBezTo>
                  <a:pt x="4592320" y="-4977"/>
                  <a:pt x="4860290" y="177903"/>
                  <a:pt x="5082540" y="182983"/>
                </a:cubicBezTo>
                <a:cubicBezTo>
                  <a:pt x="5304790" y="188063"/>
                  <a:pt x="5473700" y="22963"/>
                  <a:pt x="5692140" y="30583"/>
                </a:cubicBezTo>
                <a:cubicBezTo>
                  <a:pt x="5910580" y="38203"/>
                  <a:pt x="6393180" y="228703"/>
                  <a:pt x="6393180" y="228703"/>
                </a:cubicBezTo>
                <a:lnTo>
                  <a:pt x="6393180" y="228703"/>
                </a:lnTo>
              </a:path>
            </a:pathLst>
          </a:cu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リーフォーム 3">
            <a:extLst>
              <a:ext uri="{FF2B5EF4-FFF2-40B4-BE49-F238E27FC236}">
                <a16:creationId xmlns:a16="http://schemas.microsoft.com/office/drawing/2014/main" id="{00000000-0008-0000-0100-000004000000}"/>
              </a:ext>
            </a:extLst>
          </xdr:cNvPr>
          <xdr:cNvSpPr/>
        </xdr:nvSpPr>
        <xdr:spPr>
          <a:xfrm>
            <a:off x="2346960" y="624737"/>
            <a:ext cx="6393180" cy="228709"/>
          </a:xfrm>
          <a:custGeom>
            <a:avLst/>
            <a:gdLst>
              <a:gd name="connsiteX0" fmla="*/ 0 w 6393180"/>
              <a:gd name="connsiteY0" fmla="*/ 68683 h 228709"/>
              <a:gd name="connsiteX1" fmla="*/ 350520 w 6393180"/>
              <a:gd name="connsiteY1" fmla="*/ 15343 h 228709"/>
              <a:gd name="connsiteX2" fmla="*/ 998220 w 6393180"/>
              <a:gd name="connsiteY2" fmla="*/ 228703 h 228709"/>
              <a:gd name="connsiteX3" fmla="*/ 1722120 w 6393180"/>
              <a:gd name="connsiteY3" fmla="*/ 7723 h 228709"/>
              <a:gd name="connsiteX4" fmla="*/ 2392680 w 6393180"/>
              <a:gd name="connsiteY4" fmla="*/ 213463 h 228709"/>
              <a:gd name="connsiteX5" fmla="*/ 3032760 w 6393180"/>
              <a:gd name="connsiteY5" fmla="*/ 15343 h 228709"/>
              <a:gd name="connsiteX6" fmla="*/ 3680460 w 6393180"/>
              <a:gd name="connsiteY6" fmla="*/ 213463 h 228709"/>
              <a:gd name="connsiteX7" fmla="*/ 4358640 w 6393180"/>
              <a:gd name="connsiteY7" fmla="*/ 103 h 228709"/>
              <a:gd name="connsiteX8" fmla="*/ 5082540 w 6393180"/>
              <a:gd name="connsiteY8" fmla="*/ 182983 h 228709"/>
              <a:gd name="connsiteX9" fmla="*/ 5692140 w 6393180"/>
              <a:gd name="connsiteY9" fmla="*/ 30583 h 228709"/>
              <a:gd name="connsiteX10" fmla="*/ 6393180 w 6393180"/>
              <a:gd name="connsiteY10" fmla="*/ 228703 h 228709"/>
              <a:gd name="connsiteX11" fmla="*/ 6393180 w 6393180"/>
              <a:gd name="connsiteY11" fmla="*/ 228703 h 22870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6393180" h="228709">
                <a:moveTo>
                  <a:pt x="0" y="68683"/>
                </a:moveTo>
                <a:cubicBezTo>
                  <a:pt x="92075" y="28678"/>
                  <a:pt x="184150" y="-11327"/>
                  <a:pt x="350520" y="15343"/>
                </a:cubicBezTo>
                <a:cubicBezTo>
                  <a:pt x="516890" y="42013"/>
                  <a:pt x="769620" y="229973"/>
                  <a:pt x="998220" y="228703"/>
                </a:cubicBezTo>
                <a:cubicBezTo>
                  <a:pt x="1226820" y="227433"/>
                  <a:pt x="1489710" y="10263"/>
                  <a:pt x="1722120" y="7723"/>
                </a:cubicBezTo>
                <a:cubicBezTo>
                  <a:pt x="1954530" y="5183"/>
                  <a:pt x="2174240" y="212193"/>
                  <a:pt x="2392680" y="213463"/>
                </a:cubicBezTo>
                <a:cubicBezTo>
                  <a:pt x="2611120" y="214733"/>
                  <a:pt x="2818130" y="15343"/>
                  <a:pt x="3032760" y="15343"/>
                </a:cubicBezTo>
                <a:cubicBezTo>
                  <a:pt x="3247390" y="15343"/>
                  <a:pt x="3459480" y="216003"/>
                  <a:pt x="3680460" y="213463"/>
                </a:cubicBezTo>
                <a:cubicBezTo>
                  <a:pt x="3901440" y="210923"/>
                  <a:pt x="4124960" y="5183"/>
                  <a:pt x="4358640" y="103"/>
                </a:cubicBezTo>
                <a:cubicBezTo>
                  <a:pt x="4592320" y="-4977"/>
                  <a:pt x="4860290" y="177903"/>
                  <a:pt x="5082540" y="182983"/>
                </a:cubicBezTo>
                <a:cubicBezTo>
                  <a:pt x="5304790" y="188063"/>
                  <a:pt x="5473700" y="22963"/>
                  <a:pt x="5692140" y="30583"/>
                </a:cubicBezTo>
                <a:cubicBezTo>
                  <a:pt x="5910580" y="38203"/>
                  <a:pt x="6393180" y="228703"/>
                  <a:pt x="6393180" y="228703"/>
                </a:cubicBezTo>
                <a:lnTo>
                  <a:pt x="6393180" y="228703"/>
                </a:lnTo>
              </a:path>
            </a:pathLst>
          </a:cu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68"/>
  <sheetViews>
    <sheetView showGridLines="0" tabSelected="1" view="pageBreakPreview" topLeftCell="E16" zoomScale="85" zoomScaleNormal="100" zoomScaleSheetLayoutView="85" workbookViewId="0">
      <selection activeCell="AB32" sqref="AB32"/>
    </sheetView>
  </sheetViews>
  <sheetFormatPr defaultColWidth="9" defaultRowHeight="12.75"/>
  <cols>
    <col min="1" max="1" width="5.375" style="48" customWidth="1"/>
    <col min="2" max="4" width="3.875" style="48" customWidth="1"/>
    <col min="5" max="5" width="5" style="48" customWidth="1"/>
    <col min="6" max="9" width="3.875" style="48" customWidth="1"/>
    <col min="10" max="10" width="4.75" style="48" customWidth="1"/>
    <col min="11" max="11" width="3.875" style="48" customWidth="1"/>
    <col min="12" max="12" width="4.75" style="48" customWidth="1"/>
    <col min="13" max="14" width="2.75" style="48" customWidth="1"/>
    <col min="15" max="15" width="3.75" style="48" customWidth="1"/>
    <col min="16" max="16" width="1.625" style="48" customWidth="1"/>
    <col min="17" max="18" width="3.125" style="48" customWidth="1"/>
    <col min="19" max="20" width="3.875" style="48" customWidth="1"/>
    <col min="21" max="23" width="3.25" style="48" customWidth="1"/>
    <col min="24" max="24" width="3.375" style="48" customWidth="1"/>
    <col min="25" max="25" width="1.75" style="48" customWidth="1"/>
    <col min="26" max="26" width="3.875" style="48" hidden="1" customWidth="1"/>
    <col min="27" max="16384" width="9" style="48"/>
  </cols>
  <sheetData>
    <row r="1" spans="2:26">
      <c r="B1" s="88" t="s">
        <v>70</v>
      </c>
    </row>
    <row r="2" spans="2:26">
      <c r="B2" s="48" t="s">
        <v>104</v>
      </c>
    </row>
    <row r="3" spans="2:26" ht="10.15" customHeight="1"/>
    <row r="4" spans="2:26" ht="14.25" customHeight="1">
      <c r="Q4" s="144" t="s">
        <v>24</v>
      </c>
      <c r="R4" s="144"/>
      <c r="S4" s="49"/>
      <c r="T4" s="49" t="s">
        <v>25</v>
      </c>
      <c r="U4" s="89"/>
      <c r="V4" s="49" t="s">
        <v>26</v>
      </c>
      <c r="W4" s="89"/>
      <c r="X4" s="49" t="s">
        <v>27</v>
      </c>
      <c r="Y4" s="50"/>
    </row>
    <row r="5" spans="2:26" ht="14.25" customHeight="1">
      <c r="Q5" s="50"/>
      <c r="R5" s="50"/>
      <c r="S5" s="50"/>
      <c r="T5" s="50"/>
      <c r="U5" s="50"/>
      <c r="V5" s="50"/>
      <c r="W5" s="50"/>
      <c r="X5" s="50"/>
      <c r="Y5" s="50"/>
    </row>
    <row r="6" spans="2:26" ht="14.25" customHeight="1">
      <c r="B6" s="90" t="s">
        <v>28</v>
      </c>
      <c r="L6" s="147"/>
      <c r="M6" s="147"/>
      <c r="N6" s="147"/>
      <c r="O6" s="147"/>
      <c r="Q6" s="128"/>
      <c r="R6" s="128"/>
      <c r="S6" s="128"/>
      <c r="T6" s="128"/>
      <c r="U6" s="128"/>
      <c r="V6" s="128"/>
      <c r="W6" s="128"/>
      <c r="X6" s="128"/>
      <c r="Y6" s="128"/>
    </row>
    <row r="7" spans="2:26" ht="8.4499999999999993" customHeight="1">
      <c r="B7" s="90"/>
      <c r="L7" s="147"/>
      <c r="M7" s="147"/>
      <c r="N7" s="147"/>
      <c r="O7" s="147"/>
      <c r="Q7" s="128"/>
      <c r="R7" s="128"/>
      <c r="S7" s="128"/>
      <c r="T7" s="128"/>
      <c r="U7" s="128"/>
      <c r="V7" s="128"/>
      <c r="W7" s="128"/>
      <c r="X7" s="128"/>
      <c r="Y7" s="128"/>
    </row>
    <row r="8" spans="2:26" ht="6" customHeight="1">
      <c r="L8" s="147"/>
      <c r="M8" s="147"/>
      <c r="N8" s="147"/>
      <c r="O8" s="147"/>
      <c r="P8" s="58"/>
      <c r="Q8" s="128"/>
      <c r="R8" s="128"/>
      <c r="S8" s="128"/>
      <c r="T8" s="128"/>
      <c r="U8" s="128"/>
      <c r="V8" s="128"/>
      <c r="W8" s="128"/>
      <c r="X8" s="128"/>
      <c r="Y8" s="128"/>
    </row>
    <row r="9" spans="2:26" ht="18" customHeight="1">
      <c r="H9" s="58"/>
      <c r="L9" s="146" t="s">
        <v>29</v>
      </c>
      <c r="M9" s="127"/>
      <c r="N9" s="127"/>
      <c r="O9" s="127"/>
      <c r="P9" s="87"/>
      <c r="Q9" s="145"/>
      <c r="R9" s="145"/>
      <c r="S9" s="145"/>
      <c r="T9" s="145"/>
      <c r="U9" s="145"/>
      <c r="V9" s="145"/>
      <c r="W9" s="145"/>
      <c r="X9" s="145"/>
      <c r="Y9" s="145"/>
      <c r="Z9" s="51"/>
    </row>
    <row r="10" spans="2:26" ht="28.9" customHeight="1">
      <c r="L10" s="87"/>
      <c r="M10" s="87"/>
      <c r="N10" s="87"/>
      <c r="O10" s="87"/>
      <c r="P10" s="84"/>
      <c r="Q10" s="145"/>
      <c r="R10" s="145"/>
      <c r="S10" s="145"/>
      <c r="T10" s="145"/>
      <c r="U10" s="145"/>
      <c r="V10" s="145"/>
      <c r="W10" s="145"/>
      <c r="X10" s="145"/>
      <c r="Y10" s="145"/>
      <c r="Z10" s="51"/>
    </row>
    <row r="11" spans="2:26" ht="14.25" customHeight="1">
      <c r="C11" s="58"/>
      <c r="L11" s="84"/>
      <c r="M11" s="84"/>
      <c r="N11" s="84"/>
      <c r="O11" s="84"/>
      <c r="P11" s="84"/>
      <c r="Q11" s="85"/>
      <c r="R11" s="85"/>
      <c r="S11" s="85"/>
      <c r="T11" s="85"/>
      <c r="U11" s="85"/>
      <c r="V11" s="85"/>
      <c r="W11" s="85"/>
      <c r="X11" s="85"/>
      <c r="Y11" s="85"/>
      <c r="Z11" s="52"/>
    </row>
    <row r="12" spans="2:26" ht="42.6" customHeight="1">
      <c r="L12" s="146" t="s">
        <v>30</v>
      </c>
      <c r="M12" s="127"/>
      <c r="N12" s="127"/>
      <c r="O12" s="127"/>
      <c r="P12" s="87"/>
      <c r="Q12" s="145"/>
      <c r="R12" s="145"/>
      <c r="S12" s="145"/>
      <c r="T12" s="145"/>
      <c r="U12" s="145"/>
      <c r="V12" s="145"/>
      <c r="W12" s="145"/>
      <c r="X12" s="145"/>
      <c r="Y12" s="145"/>
      <c r="Z12" s="53"/>
    </row>
    <row r="13" spans="2:26" ht="14.25" customHeight="1">
      <c r="L13" s="84"/>
      <c r="M13" s="84"/>
      <c r="N13" s="84"/>
      <c r="O13" s="84"/>
      <c r="P13" s="84"/>
      <c r="Q13" s="86"/>
      <c r="R13" s="86"/>
      <c r="S13" s="86"/>
      <c r="T13" s="86"/>
      <c r="U13" s="86"/>
      <c r="V13" s="86"/>
      <c r="W13" s="86"/>
      <c r="X13" s="86"/>
      <c r="Y13" s="86"/>
    </row>
    <row r="14" spans="2:26" ht="35.450000000000003" customHeight="1">
      <c r="G14" s="58"/>
      <c r="L14" s="146" t="s">
        <v>31</v>
      </c>
      <c r="M14" s="127"/>
      <c r="N14" s="127"/>
      <c r="O14" s="127"/>
      <c r="P14" s="87"/>
      <c r="Q14" s="145"/>
      <c r="R14" s="145"/>
      <c r="S14" s="145"/>
      <c r="T14" s="145"/>
      <c r="U14" s="145"/>
      <c r="V14" s="145"/>
      <c r="W14" s="145"/>
      <c r="X14" s="145"/>
      <c r="Y14" s="145"/>
    </row>
    <row r="15" spans="2:26" ht="14.25" customHeight="1">
      <c r="L15" s="87"/>
      <c r="M15" s="87"/>
      <c r="N15" s="87"/>
      <c r="O15" s="87"/>
      <c r="P15" s="84"/>
      <c r="Q15" s="66"/>
      <c r="R15" s="66"/>
      <c r="S15" s="66"/>
      <c r="T15" s="66"/>
      <c r="U15" s="66"/>
      <c r="V15" s="66"/>
      <c r="W15" s="66"/>
      <c r="X15" s="91"/>
      <c r="Y15" s="91"/>
    </row>
    <row r="16" spans="2:26" ht="16.899999999999999" customHeight="1">
      <c r="L16" s="126" t="s">
        <v>32</v>
      </c>
      <c r="M16" s="127"/>
      <c r="N16" s="127"/>
      <c r="O16" s="127"/>
      <c r="P16" s="87"/>
      <c r="Q16" s="128"/>
      <c r="R16" s="128"/>
      <c r="S16" s="128"/>
      <c r="T16" s="128"/>
      <c r="U16" s="128"/>
      <c r="V16" s="128"/>
      <c r="W16" s="128"/>
      <c r="X16" s="128"/>
      <c r="Y16" s="128"/>
    </row>
    <row r="17" spans="1:26" ht="31.15" customHeight="1">
      <c r="L17" s="117" t="s">
        <v>33</v>
      </c>
      <c r="M17" s="118"/>
      <c r="N17" s="117"/>
      <c r="O17" s="117"/>
      <c r="P17" s="84"/>
      <c r="Q17" s="129"/>
      <c r="R17" s="129"/>
      <c r="S17" s="129"/>
      <c r="T17" s="129"/>
      <c r="U17" s="129"/>
      <c r="V17" s="129"/>
      <c r="W17" s="129"/>
      <c r="X17" s="129"/>
      <c r="Y17" s="129"/>
    </row>
    <row r="18" spans="1:26" ht="13.15" customHeight="1"/>
    <row r="19" spans="1:26" ht="9.6" customHeight="1"/>
    <row r="20" spans="1:26" ht="13.15" customHeight="1"/>
    <row r="21" spans="1:26" ht="14.25">
      <c r="A21" s="113" t="s">
        <v>71</v>
      </c>
      <c r="B21" s="92"/>
      <c r="C21" s="92"/>
      <c r="D21" s="92"/>
      <c r="E21" s="92"/>
      <c r="F21" s="92"/>
      <c r="G21" s="92"/>
      <c r="H21" s="92"/>
      <c r="I21" s="92"/>
      <c r="J21" s="92"/>
      <c r="K21" s="92"/>
      <c r="L21" s="92"/>
      <c r="M21" s="92"/>
      <c r="N21" s="92"/>
      <c r="O21" s="92"/>
      <c r="P21" s="92"/>
      <c r="Q21" s="92"/>
      <c r="R21" s="92"/>
      <c r="S21" s="92"/>
      <c r="T21" s="92"/>
      <c r="U21" s="92"/>
      <c r="V21" s="92"/>
      <c r="W21" s="92"/>
      <c r="X21" s="92"/>
      <c r="Y21" s="92"/>
      <c r="Z21" s="52"/>
    </row>
    <row r="22" spans="1:26" ht="24.6" customHeight="1">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row>
    <row r="23" spans="1:26" s="90" customFormat="1" ht="16.899999999999999" customHeight="1">
      <c r="B23" s="53" t="s">
        <v>98</v>
      </c>
      <c r="C23" s="120"/>
      <c r="D23" s="120"/>
      <c r="E23" s="120"/>
      <c r="F23" s="120"/>
      <c r="G23" s="120"/>
      <c r="H23" s="120"/>
      <c r="I23" s="120"/>
      <c r="J23" s="120"/>
      <c r="K23" s="120"/>
      <c r="L23" s="120"/>
      <c r="M23" s="120"/>
      <c r="N23" s="120"/>
      <c r="O23" s="120"/>
      <c r="P23" s="120"/>
      <c r="Q23" s="120"/>
      <c r="R23" s="120"/>
      <c r="S23" s="120"/>
      <c r="T23" s="120"/>
      <c r="U23" s="120"/>
      <c r="V23" s="120"/>
      <c r="W23" s="120"/>
      <c r="X23" s="120"/>
    </row>
    <row r="24" spans="1:26" s="90" customFormat="1" ht="16.899999999999999" customHeight="1">
      <c r="B24" s="53" t="s">
        <v>99</v>
      </c>
      <c r="C24" s="120"/>
      <c r="D24" s="120"/>
      <c r="E24" s="120"/>
      <c r="F24" s="120"/>
      <c r="G24" s="120"/>
      <c r="H24" s="120"/>
      <c r="I24" s="120"/>
      <c r="J24" s="120"/>
      <c r="K24" s="120"/>
      <c r="L24" s="120"/>
      <c r="M24" s="120"/>
      <c r="N24" s="120"/>
      <c r="O24" s="120"/>
      <c r="P24" s="120"/>
      <c r="Q24" s="120"/>
      <c r="R24" s="120"/>
      <c r="S24" s="120"/>
      <c r="T24" s="120"/>
      <c r="U24" s="120"/>
      <c r="V24" s="120"/>
      <c r="W24" s="120"/>
      <c r="X24" s="120"/>
    </row>
    <row r="25" spans="1:26" s="90" customFormat="1" ht="16.899999999999999" customHeight="1">
      <c r="B25" s="121" t="s">
        <v>100</v>
      </c>
      <c r="C25" s="120"/>
      <c r="D25" s="120"/>
      <c r="E25" s="120"/>
      <c r="F25" s="120"/>
      <c r="G25" s="120"/>
      <c r="H25" s="120"/>
      <c r="I25" s="120"/>
      <c r="J25" s="120"/>
      <c r="K25" s="120"/>
      <c r="L25" s="120"/>
      <c r="M25" s="120"/>
      <c r="N25" s="120"/>
      <c r="O25" s="120"/>
      <c r="P25" s="120"/>
      <c r="Q25" s="120"/>
      <c r="R25" s="120"/>
      <c r="S25" s="120"/>
      <c r="T25" s="120"/>
      <c r="U25" s="120"/>
      <c r="V25" s="120"/>
      <c r="W25" s="120"/>
      <c r="X25" s="120"/>
    </row>
    <row r="26" spans="1:26" s="90" customFormat="1" ht="16.149999999999999" customHeight="1">
      <c r="B26" s="122" t="s">
        <v>101</v>
      </c>
      <c r="C26" s="53"/>
      <c r="D26" s="53"/>
      <c r="E26" s="53"/>
      <c r="F26" s="53"/>
      <c r="G26" s="53"/>
      <c r="H26" s="53"/>
      <c r="I26" s="53"/>
      <c r="J26" s="53"/>
      <c r="K26" s="53"/>
      <c r="L26" s="53"/>
      <c r="M26" s="53"/>
      <c r="N26" s="53"/>
      <c r="O26" s="53"/>
      <c r="P26" s="53"/>
      <c r="Q26" s="53"/>
      <c r="R26" s="53"/>
      <c r="S26" s="53"/>
      <c r="T26" s="53"/>
      <c r="U26" s="53"/>
      <c r="V26" s="53"/>
      <c r="W26" s="53"/>
      <c r="X26" s="53"/>
    </row>
    <row r="27" spans="1:26" s="90" customFormat="1" ht="10.15" customHeight="1">
      <c r="C27" s="53"/>
      <c r="D27" s="53"/>
      <c r="E27" s="53"/>
      <c r="F27" s="53"/>
      <c r="G27" s="53"/>
      <c r="H27" s="53"/>
      <c r="I27" s="53"/>
      <c r="J27" s="53"/>
      <c r="K27" s="53"/>
      <c r="L27" s="53"/>
      <c r="M27" s="53"/>
      <c r="N27" s="53"/>
      <c r="O27" s="53"/>
      <c r="P27" s="53"/>
      <c r="Q27" s="53"/>
      <c r="R27" s="53"/>
      <c r="S27" s="53"/>
      <c r="T27" s="53"/>
      <c r="U27" s="53"/>
      <c r="V27" s="53"/>
      <c r="W27" s="53"/>
      <c r="X27" s="53"/>
    </row>
    <row r="28" spans="1:26" s="95" customFormat="1" ht="22.5" customHeight="1">
      <c r="A28" s="133" t="s">
        <v>34</v>
      </c>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94"/>
    </row>
    <row r="29" spans="1:26" ht="15.6" customHeight="1"/>
    <row r="30" spans="1:26" s="108" customFormat="1" ht="18" customHeight="1" thickBot="1">
      <c r="B30" s="109">
        <v>1</v>
      </c>
      <c r="C30" s="108" t="s">
        <v>72</v>
      </c>
    </row>
    <row r="31" spans="1:26" ht="25.15" customHeight="1" thickBot="1">
      <c r="C31" s="139"/>
      <c r="D31" s="140"/>
      <c r="E31" s="48" t="s">
        <v>82</v>
      </c>
      <c r="I31" s="52" t="s">
        <v>88</v>
      </c>
      <c r="J31" s="141"/>
      <c r="K31" s="142"/>
      <c r="L31" s="142"/>
      <c r="M31" s="142"/>
      <c r="N31" s="142"/>
      <c r="O31" s="143"/>
      <c r="P31" s="137" t="s">
        <v>55</v>
      </c>
      <c r="Q31" s="138"/>
      <c r="R31" s="98" t="s">
        <v>89</v>
      </c>
      <c r="S31" s="134" t="str">
        <f>Z$32</f>
        <v/>
      </c>
      <c r="T31" s="135"/>
      <c r="U31" s="135"/>
      <c r="V31" s="135"/>
      <c r="W31" s="135"/>
      <c r="X31" s="136"/>
      <c r="Z31" s="48" t="str">
        <f>IF(C$31="","",IF(J$31=0,"",IF(C$31=1,J$31+30,J$31+61)))</f>
        <v/>
      </c>
    </row>
    <row r="32" spans="1:26" ht="18" customHeight="1">
      <c r="C32" s="125"/>
      <c r="D32" s="125"/>
      <c r="I32" s="52"/>
      <c r="J32" s="110"/>
      <c r="K32" s="110"/>
      <c r="L32" s="110"/>
      <c r="M32" s="110"/>
      <c r="N32" s="110"/>
      <c r="O32" s="110"/>
      <c r="P32" s="97"/>
      <c r="Q32" s="97"/>
      <c r="R32" s="102"/>
      <c r="S32" s="111"/>
      <c r="T32" s="90" t="s">
        <v>87</v>
      </c>
      <c r="U32" s="111"/>
      <c r="V32" s="111"/>
      <c r="W32" s="111"/>
      <c r="X32" s="111"/>
      <c r="Z32" s="48" t="str">
        <f>IF(Z31="","",IF(Z$31&gt;45016,"対象期間外",Z$31))</f>
        <v/>
      </c>
    </row>
    <row r="33" spans="1:26" s="84" customFormat="1" ht="16.899999999999999" customHeight="1">
      <c r="C33" s="123" t="s">
        <v>103</v>
      </c>
      <c r="D33" s="114"/>
      <c r="E33" s="114"/>
      <c r="F33" s="114"/>
      <c r="G33" s="114"/>
      <c r="H33" s="114"/>
      <c r="I33" s="114"/>
      <c r="J33" s="114"/>
      <c r="K33" s="114"/>
      <c r="N33" s="115"/>
      <c r="O33" s="116"/>
      <c r="P33" s="116"/>
    </row>
    <row r="34" spans="1:26" s="84" customFormat="1" ht="16.899999999999999" customHeight="1">
      <c r="C34" s="123" t="s">
        <v>90</v>
      </c>
      <c r="D34" s="114"/>
      <c r="E34" s="114"/>
      <c r="F34" s="114"/>
      <c r="G34" s="114"/>
      <c r="H34" s="114"/>
      <c r="I34" s="114"/>
      <c r="J34" s="114"/>
      <c r="K34" s="114"/>
      <c r="N34" s="115"/>
      <c r="O34" s="116"/>
      <c r="P34" s="116"/>
    </row>
    <row r="35" spans="1:26" s="84" customFormat="1" ht="16.899999999999999" customHeight="1">
      <c r="C35" s="124" t="s">
        <v>102</v>
      </c>
      <c r="D35" s="114"/>
      <c r="E35" s="114"/>
      <c r="F35" s="114"/>
      <c r="G35" s="114"/>
      <c r="H35" s="114"/>
      <c r="I35" s="114"/>
      <c r="J35" s="114"/>
      <c r="K35" s="114"/>
      <c r="N35" s="115"/>
      <c r="O35" s="116"/>
      <c r="P35" s="116"/>
    </row>
    <row r="36" spans="1:26" ht="22.5" customHeight="1">
      <c r="D36" s="99"/>
      <c r="E36" s="99"/>
      <c r="F36" s="99"/>
      <c r="G36" s="99"/>
      <c r="H36" s="99"/>
      <c r="I36" s="99"/>
      <c r="J36" s="99"/>
      <c r="K36" s="99"/>
      <c r="N36" s="100"/>
      <c r="O36" s="101"/>
      <c r="P36" s="101"/>
    </row>
    <row r="37" spans="1:26" s="54" customFormat="1" ht="22.15" customHeight="1">
      <c r="B37" s="96">
        <v>2</v>
      </c>
      <c r="C37" s="55" t="s">
        <v>69</v>
      </c>
      <c r="D37" s="55"/>
      <c r="E37" s="55"/>
      <c r="F37" s="55"/>
      <c r="G37" s="55"/>
      <c r="H37" s="55"/>
      <c r="I37" s="55"/>
      <c r="J37" s="55"/>
      <c r="K37" s="55"/>
      <c r="L37" s="55"/>
      <c r="M37" s="55"/>
      <c r="N37" s="55"/>
      <c r="O37" s="55"/>
      <c r="P37" s="55"/>
      <c r="Q37" s="55"/>
      <c r="R37" s="55"/>
      <c r="S37" s="55"/>
      <c r="T37" s="55"/>
      <c r="U37" s="55"/>
      <c r="V37" s="55"/>
      <c r="W37" s="55"/>
      <c r="X37" s="55"/>
    </row>
    <row r="38" spans="1:26" ht="25.5" customHeight="1">
      <c r="B38" s="56"/>
      <c r="C38" s="132" t="str">
        <f>'様式第1-2号-2（全2ページ2）'!G91</f>
        <v/>
      </c>
      <c r="D38" s="132"/>
      <c r="E38" s="132"/>
      <c r="F38" s="131" t="s">
        <v>56</v>
      </c>
      <c r="G38" s="131"/>
      <c r="H38" s="57"/>
      <c r="I38" s="56" t="s">
        <v>79</v>
      </c>
      <c r="J38" s="57"/>
      <c r="K38" s="57"/>
      <c r="L38" s="57"/>
      <c r="M38" s="57"/>
      <c r="N38" s="57"/>
      <c r="O38" s="57"/>
      <c r="P38" s="57"/>
      <c r="Q38" s="57"/>
      <c r="R38" s="57"/>
      <c r="S38" s="57"/>
      <c r="T38" s="57"/>
      <c r="U38" s="57"/>
      <c r="V38" s="57"/>
      <c r="W38" s="57"/>
      <c r="X38" s="57"/>
    </row>
    <row r="39" spans="1:26" ht="25.5" customHeight="1">
      <c r="C39" s="56"/>
      <c r="D39" s="56"/>
      <c r="E39" s="56"/>
      <c r="F39" s="56"/>
      <c r="G39" s="57"/>
      <c r="H39" s="57"/>
      <c r="I39" s="57"/>
      <c r="J39" s="57"/>
      <c r="K39" s="57"/>
      <c r="L39" s="57"/>
      <c r="M39" s="57"/>
      <c r="N39" s="57"/>
      <c r="O39" s="57"/>
      <c r="P39" s="57"/>
      <c r="Q39" s="57"/>
      <c r="R39" s="57"/>
      <c r="S39" s="57"/>
      <c r="T39" s="57"/>
      <c r="U39" s="57"/>
      <c r="V39" s="57"/>
      <c r="W39" s="57"/>
      <c r="X39" s="57"/>
    </row>
    <row r="40" spans="1:26" ht="25.5" customHeight="1">
      <c r="B40" s="96">
        <v>3</v>
      </c>
      <c r="C40" s="55" t="s">
        <v>61</v>
      </c>
      <c r="D40" s="55"/>
      <c r="E40" s="55"/>
      <c r="F40" s="55"/>
      <c r="G40" s="57"/>
      <c r="H40" s="57"/>
      <c r="I40" s="57"/>
      <c r="J40" s="57"/>
      <c r="K40" s="56"/>
      <c r="L40" s="56"/>
      <c r="M40" s="56"/>
      <c r="N40" s="56"/>
      <c r="O40" s="56"/>
      <c r="P40" s="56"/>
      <c r="Q40" s="56"/>
      <c r="R40" s="56"/>
      <c r="S40" s="56"/>
      <c r="T40" s="56"/>
      <c r="U40" s="57"/>
      <c r="V40" s="57"/>
      <c r="W40" s="103"/>
      <c r="X40" s="103"/>
    </row>
    <row r="41" spans="1:26" ht="25.5" customHeight="1">
      <c r="B41" s="56"/>
      <c r="C41" s="130" t="str">
        <f>IF('様式第1-2号-2（全2ページ2）'!G91="","",IF('様式第1-2号-2（全2ページ2）'!G91&gt;=2,2,'様式第1-2号-2（全2ページ2）'!G91))</f>
        <v/>
      </c>
      <c r="D41" s="130"/>
      <c r="E41" s="130"/>
      <c r="F41" s="131" t="s">
        <v>62</v>
      </c>
      <c r="G41" s="131"/>
      <c r="H41" s="56"/>
      <c r="I41" s="56" t="s">
        <v>80</v>
      </c>
      <c r="J41" s="56"/>
      <c r="K41" s="56"/>
      <c r="L41" s="56"/>
      <c r="M41" s="56"/>
      <c r="N41" s="56"/>
      <c r="O41" s="56"/>
      <c r="P41" s="56"/>
      <c r="Q41" s="56"/>
      <c r="R41" s="56"/>
      <c r="S41" s="56"/>
      <c r="T41" s="56"/>
      <c r="U41" s="56"/>
      <c r="V41" s="56"/>
      <c r="W41" s="56"/>
      <c r="X41" s="56"/>
    </row>
    <row r="42" spans="1:26" ht="16.149999999999999" customHeight="1">
      <c r="C42" s="104"/>
      <c r="D42" s="56"/>
      <c r="E42" s="56"/>
      <c r="F42" s="56"/>
      <c r="G42" s="56"/>
      <c r="H42" s="56"/>
      <c r="I42" s="56"/>
      <c r="J42" s="56"/>
      <c r="K42" s="56"/>
      <c r="L42" s="56"/>
      <c r="M42" s="56"/>
      <c r="N42" s="56"/>
      <c r="O42" s="56"/>
      <c r="P42" s="56"/>
      <c r="Q42" s="56"/>
      <c r="R42" s="56"/>
      <c r="S42" s="56"/>
      <c r="T42" s="56"/>
      <c r="U42" s="56"/>
      <c r="V42" s="56"/>
      <c r="W42" s="56"/>
      <c r="X42" s="56"/>
    </row>
    <row r="43" spans="1:26" ht="25.5" customHeight="1">
      <c r="C43" s="104"/>
      <c r="D43" s="105"/>
      <c r="E43" s="56"/>
      <c r="F43" s="56"/>
      <c r="G43" s="56"/>
      <c r="H43" s="56"/>
      <c r="I43" s="56"/>
      <c r="J43" s="56"/>
      <c r="K43" s="56"/>
      <c r="L43" s="56"/>
      <c r="M43" s="56"/>
      <c r="N43" s="56"/>
      <c r="O43" s="56"/>
      <c r="P43" s="56"/>
      <c r="Q43" s="56"/>
      <c r="R43" s="56"/>
      <c r="S43" s="56"/>
      <c r="T43" s="56"/>
      <c r="U43" s="56"/>
      <c r="V43" s="56"/>
      <c r="W43" s="56"/>
      <c r="X43" s="56"/>
    </row>
    <row r="44" spans="1:26" ht="31.5" customHeight="1">
      <c r="C44" s="104"/>
      <c r="D44" s="56"/>
      <c r="E44" s="56"/>
      <c r="F44" s="56"/>
      <c r="G44" s="106"/>
      <c r="H44" s="107"/>
      <c r="I44" s="107"/>
      <c r="J44" s="107"/>
      <c r="K44" s="107"/>
      <c r="L44" s="107"/>
      <c r="M44" s="107"/>
      <c r="N44" s="107"/>
      <c r="O44" s="107"/>
      <c r="P44" s="107"/>
      <c r="Q44" s="107"/>
      <c r="R44" s="107"/>
      <c r="S44" s="107"/>
      <c r="T44" s="107"/>
      <c r="U44" s="107"/>
      <c r="V44" s="107"/>
      <c r="W44" s="107"/>
      <c r="X44" s="107"/>
    </row>
    <row r="45" spans="1:26" ht="19.149999999999999" customHeight="1">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93"/>
      <c r="Z45" s="93"/>
    </row>
    <row r="46" spans="1:26" ht="22.5" customHeight="1">
      <c r="A46" s="93"/>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93"/>
      <c r="Z46" s="93"/>
    </row>
    <row r="47" spans="1:26" ht="27" customHeight="1">
      <c r="B47" s="119"/>
      <c r="C47" s="119"/>
      <c r="D47" s="119"/>
      <c r="E47" s="119"/>
      <c r="F47" s="119"/>
      <c r="G47" s="119"/>
      <c r="H47" s="119"/>
      <c r="I47" s="119"/>
      <c r="J47" s="119"/>
      <c r="K47" s="119"/>
      <c r="L47" s="119"/>
      <c r="M47" s="119"/>
      <c r="N47" s="119"/>
      <c r="O47" s="119"/>
      <c r="P47" s="119"/>
      <c r="Q47" s="119"/>
      <c r="R47" s="119"/>
      <c r="S47" s="119"/>
      <c r="T47" s="119"/>
      <c r="U47" s="119"/>
      <c r="V47" s="119"/>
      <c r="W47" s="119"/>
      <c r="X47" s="119"/>
    </row>
    <row r="49" spans="1:1" hidden="1">
      <c r="A49" s="48" t="s">
        <v>35</v>
      </c>
    </row>
    <row r="50" spans="1:1" hidden="1">
      <c r="A50" s="48" t="s">
        <v>36</v>
      </c>
    </row>
    <row r="51" spans="1:1" hidden="1">
      <c r="A51" s="48" t="s">
        <v>37</v>
      </c>
    </row>
    <row r="52" spans="1:1" hidden="1">
      <c r="A52" s="48" t="s">
        <v>38</v>
      </c>
    </row>
    <row r="53" spans="1:1" hidden="1">
      <c r="A53" s="48" t="s">
        <v>39</v>
      </c>
    </row>
    <row r="54" spans="1:1" hidden="1">
      <c r="A54" s="48" t="s">
        <v>40</v>
      </c>
    </row>
    <row r="55" spans="1:1" hidden="1">
      <c r="A55" s="48" t="s">
        <v>41</v>
      </c>
    </row>
    <row r="56" spans="1:1" hidden="1">
      <c r="A56" s="48" t="s">
        <v>42</v>
      </c>
    </row>
    <row r="57" spans="1:1" hidden="1">
      <c r="A57" s="48" t="s">
        <v>43</v>
      </c>
    </row>
    <row r="58" spans="1:1" hidden="1">
      <c r="A58" s="48" t="s">
        <v>44</v>
      </c>
    </row>
    <row r="59" spans="1:1" hidden="1">
      <c r="A59" s="48" t="s">
        <v>45</v>
      </c>
    </row>
    <row r="60" spans="1:1" hidden="1">
      <c r="A60" s="48" t="s">
        <v>46</v>
      </c>
    </row>
    <row r="61" spans="1:1" hidden="1">
      <c r="A61" s="48" t="s">
        <v>47</v>
      </c>
    </row>
    <row r="62" spans="1:1" hidden="1">
      <c r="A62" s="48" t="s">
        <v>48</v>
      </c>
    </row>
    <row r="63" spans="1:1" hidden="1">
      <c r="A63" s="48" t="s">
        <v>49</v>
      </c>
    </row>
    <row r="64" spans="1:1" hidden="1">
      <c r="A64" s="48" t="s">
        <v>50</v>
      </c>
    </row>
    <row r="65" spans="1:1" hidden="1">
      <c r="A65" s="48" t="s">
        <v>51</v>
      </c>
    </row>
    <row r="66" spans="1:1" hidden="1">
      <c r="A66" s="48" t="s">
        <v>52</v>
      </c>
    </row>
    <row r="67" spans="1:1" hidden="1">
      <c r="A67" s="48" t="s">
        <v>53</v>
      </c>
    </row>
    <row r="68" spans="1:1" hidden="1">
      <c r="A68" s="95" t="s">
        <v>54</v>
      </c>
    </row>
  </sheetData>
  <sheetProtection algorithmName="SHA-512" hashValue="+r8am8EuANCN5mK+j8pBVUyYLRD46SI3jYmx6xfzDgQgCNJ7yAN26rvot3VQEdBgzIz/xFGJqA2uyspQJXcqAg==" saltValue="AWz1hC9IksJWg0GNS6VS2g==" spinCount="100000" sheet="1" insertRows="0" deleteRows="0"/>
  <protectedRanges>
    <protectedRange sqref="S4" name="範囲3"/>
    <protectedRange sqref="Q6:Y8" name="範囲1"/>
    <protectedRange sqref="L6:O8" name="範囲2"/>
  </protectedRanges>
  <mergeCells count="20">
    <mergeCell ref="Q4:R4"/>
    <mergeCell ref="Q12:Y12"/>
    <mergeCell ref="Q14:Y14"/>
    <mergeCell ref="Q9:Y10"/>
    <mergeCell ref="L9:O9"/>
    <mergeCell ref="L12:O12"/>
    <mergeCell ref="L14:O14"/>
    <mergeCell ref="L6:O8"/>
    <mergeCell ref="Q6:Y8"/>
    <mergeCell ref="L16:O16"/>
    <mergeCell ref="Q16:Y17"/>
    <mergeCell ref="C41:E41"/>
    <mergeCell ref="F41:G41"/>
    <mergeCell ref="C38:E38"/>
    <mergeCell ref="A28:Y28"/>
    <mergeCell ref="S31:X31"/>
    <mergeCell ref="P31:Q31"/>
    <mergeCell ref="C31:D31"/>
    <mergeCell ref="J31:O31"/>
    <mergeCell ref="F38:G38"/>
  </mergeCells>
  <phoneticPr fontId="1"/>
  <dataValidations xWindow="35" yWindow="540" count="3">
    <dataValidation type="list" allowBlank="1" showInputMessage="1" showErrorMessage="1" sqref="X38" xr:uid="{00000000-0002-0000-0000-000000000000}">
      <formula1>$A$49:$A$68</formula1>
    </dataValidation>
    <dataValidation allowBlank="1" showErrorMessage="1" errorTitle="対象期間外" error="入力された期間は対象外です。" sqref="J33" xr:uid="{C63827CD-5BA3-4F20-A702-469B382FD07A}"/>
    <dataValidation type="date" allowBlank="1" showInputMessage="1" showErrorMessage="1" errorTitle="日付に関して" error="テレワーク実施期間の開始日は、「2021/12/6～2023/3/1」の日付を西暦で入力してください。" promptTitle="期間（自）の入力" prompt="テレワーク実施期間の開始日は、「令和3年12月6日～令和5年3月1日」の日付を西暦で入力してください(例：2022/1/5)。_x000a_●１か月の場合は、令和5年3月1日以前の日付。                      _x000a_●２か月の場合は、令和5年1月29日以前の日付。                    それ以外の日付は本奨励金の対象期間外となりますのでご注意ください。" sqref="J31:O31" xr:uid="{F6AC1A99-71BF-43E5-87A0-FF5C12F5B0E3}">
      <formula1>44536</formula1>
      <formula2>44986</formula2>
    </dataValidation>
  </dataValidations>
  <printOptions horizontalCentered="1"/>
  <pageMargins left="0.59055118110236227" right="0.42" top="0.74803149606299213" bottom="0.31496062992125984" header="0.31496062992125984" footer="0.31496062992125984"/>
  <pageSetup paperSize="9" scale="93" firstPageNumber="23" fitToHeight="0" orientation="portrait" useFirstPageNumber="1" r:id="rId1"/>
  <legacyDrawing r:id="rId2"/>
  <extLst>
    <ext xmlns:x14="http://schemas.microsoft.com/office/spreadsheetml/2009/9/main" uri="{CCE6A557-97BC-4b89-ADB6-D9C93CAAB3DF}">
      <x14:dataValidations xmlns:xm="http://schemas.microsoft.com/office/excel/2006/main" xWindow="35" yWindow="540" count="1">
        <x14:dataValidation type="list" allowBlank="1" showInputMessage="1" showErrorMessage="1" xr:uid="{218147FA-F16A-4C42-9560-E8B4ACDE0358}">
          <x14:formula1>
            <xm:f>区分リスト!$A$3:$A$4</xm:f>
          </x14:formula1>
          <xm:sqref>C31 D31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91"/>
  <sheetViews>
    <sheetView showGridLines="0" showZeros="0" view="pageBreakPreview" zoomScale="90" zoomScaleNormal="100" zoomScaleSheetLayoutView="90" workbookViewId="0">
      <selection activeCell="A4" sqref="A4"/>
    </sheetView>
  </sheetViews>
  <sheetFormatPr defaultRowHeight="18.75"/>
  <cols>
    <col min="1" max="1" width="13.625" customWidth="1"/>
    <col min="2" max="2" width="15.75" customWidth="1"/>
    <col min="3" max="3" width="7.375" customWidth="1"/>
    <col min="4" max="4" width="12" customWidth="1"/>
    <col min="5" max="5" width="14.75" customWidth="1"/>
    <col min="6" max="6" width="15.625" customWidth="1"/>
    <col min="7" max="7" width="14.75" customWidth="1"/>
    <col min="8" max="8" width="11.625" customWidth="1"/>
    <col min="9" max="9" width="15.875" customWidth="1"/>
    <col min="10" max="12" width="8.125" customWidth="1"/>
    <col min="19" max="19" width="8.75" customWidth="1"/>
  </cols>
  <sheetData>
    <row r="1" spans="1:10" s="23" customFormat="1" ht="19.149999999999999" customHeight="1">
      <c r="A1" s="112" t="s">
        <v>70</v>
      </c>
    </row>
    <row r="2" spans="1:10" s="48" customFormat="1" ht="19.149999999999999" customHeight="1">
      <c r="A2" s="23" t="s">
        <v>105</v>
      </c>
    </row>
    <row r="3" spans="1:10" s="29" customFormat="1" ht="44.45" customHeight="1">
      <c r="A3" s="155" t="s">
        <v>67</v>
      </c>
      <c r="B3" s="155"/>
      <c r="C3" s="155"/>
      <c r="D3" s="155"/>
      <c r="E3" s="155"/>
      <c r="F3" s="155"/>
      <c r="G3" s="155"/>
      <c r="H3" s="155"/>
      <c r="I3" s="155"/>
    </row>
    <row r="4" spans="1:10" ht="46.15" customHeight="1">
      <c r="A4" s="67" t="s">
        <v>96</v>
      </c>
      <c r="B4" s="169">
        <f>'様式第1-2号-2（全2ページ1）'!Q12</f>
        <v>0</v>
      </c>
      <c r="C4" s="169"/>
      <c r="D4" s="169"/>
      <c r="E4" s="169"/>
      <c r="F4" s="169"/>
      <c r="G4" s="170"/>
      <c r="H4" s="170"/>
      <c r="I4" s="170"/>
    </row>
    <row r="5" spans="1:10" ht="30" customHeight="1">
      <c r="A5" s="64" t="s">
        <v>2</v>
      </c>
      <c r="B5" s="167">
        <f>'様式第1-2号-2（全2ページ1）'!J31</f>
        <v>0</v>
      </c>
      <c r="C5" s="167"/>
      <c r="D5" s="167"/>
      <c r="E5" s="65" t="s">
        <v>57</v>
      </c>
      <c r="F5" s="168" t="str">
        <f>'様式第1-2号-2（全2ページ1）'!S31</f>
        <v/>
      </c>
      <c r="G5" s="168"/>
      <c r="H5" s="168"/>
    </row>
    <row r="6" spans="1:10">
      <c r="A6" s="3"/>
      <c r="C6" s="63" t="s">
        <v>81</v>
      </c>
      <c r="D6" s="71"/>
      <c r="G6" t="s">
        <v>81</v>
      </c>
    </row>
    <row r="7" spans="1:10" s="28" customFormat="1" ht="19.5">
      <c r="A7" s="60" t="s">
        <v>5</v>
      </c>
    </row>
    <row r="8" spans="1:10" s="28" customFormat="1" ht="37.5">
      <c r="A8" s="159" t="s">
        <v>2</v>
      </c>
      <c r="B8" s="161" t="s">
        <v>0</v>
      </c>
      <c r="C8" s="162"/>
      <c r="D8" s="159" t="s">
        <v>58</v>
      </c>
      <c r="E8" s="159" t="s">
        <v>75</v>
      </c>
      <c r="F8" s="27" t="s">
        <v>74</v>
      </c>
      <c r="G8" s="159" t="s">
        <v>76</v>
      </c>
      <c r="H8" s="32" t="s">
        <v>15</v>
      </c>
      <c r="I8" s="32" t="s">
        <v>3</v>
      </c>
      <c r="J8" s="30"/>
    </row>
    <row r="9" spans="1:10" s="28" customFormat="1" ht="31.5">
      <c r="A9" s="160"/>
      <c r="B9" s="163"/>
      <c r="C9" s="164"/>
      <c r="D9" s="160"/>
      <c r="E9" s="160"/>
      <c r="F9" s="27" t="s">
        <v>68</v>
      </c>
      <c r="G9" s="160"/>
      <c r="H9" s="32" t="s">
        <v>11</v>
      </c>
      <c r="I9" s="32"/>
      <c r="J9" s="30"/>
    </row>
    <row r="10" spans="1:10" s="28" customFormat="1">
      <c r="A10" s="156" t="s">
        <v>1</v>
      </c>
      <c r="B10" s="165">
        <v>44538</v>
      </c>
      <c r="C10" s="166"/>
      <c r="D10" s="46" t="s">
        <v>8</v>
      </c>
      <c r="E10" s="47">
        <v>85</v>
      </c>
      <c r="F10" s="33">
        <f>ROUNDDOWN(E10*0.7,0)</f>
        <v>59</v>
      </c>
      <c r="G10" s="47">
        <v>60</v>
      </c>
      <c r="H10" s="47" t="s">
        <v>14</v>
      </c>
      <c r="I10" s="33"/>
    </row>
    <row r="11" spans="1:10" s="28" customFormat="1">
      <c r="A11" s="157"/>
      <c r="B11" s="165">
        <v>44539</v>
      </c>
      <c r="C11" s="166"/>
      <c r="D11" s="46" t="s">
        <v>8</v>
      </c>
      <c r="E11" s="47">
        <v>85</v>
      </c>
      <c r="F11" s="33">
        <f t="shared" ref="F11:F16" si="0">ROUNDDOWN(E11*0.7,0)</f>
        <v>59</v>
      </c>
      <c r="G11" s="47">
        <v>63</v>
      </c>
      <c r="H11" s="47" t="s">
        <v>14</v>
      </c>
      <c r="I11" s="33"/>
    </row>
    <row r="12" spans="1:10" s="28" customFormat="1">
      <c r="A12" s="157"/>
      <c r="B12" s="165">
        <v>44540</v>
      </c>
      <c r="C12" s="166"/>
      <c r="D12" s="46" t="s">
        <v>8</v>
      </c>
      <c r="E12" s="47">
        <v>85</v>
      </c>
      <c r="F12" s="33">
        <f t="shared" si="0"/>
        <v>59</v>
      </c>
      <c r="G12" s="47">
        <v>55</v>
      </c>
      <c r="H12" s="47" t="s">
        <v>9</v>
      </c>
      <c r="I12" s="33"/>
    </row>
    <row r="13" spans="1:10" s="28" customFormat="1">
      <c r="A13" s="157"/>
      <c r="B13" s="165">
        <v>44541</v>
      </c>
      <c r="C13" s="166"/>
      <c r="D13" s="46" t="s">
        <v>10</v>
      </c>
      <c r="E13" s="47">
        <v>0</v>
      </c>
      <c r="F13" s="33">
        <f t="shared" si="0"/>
        <v>0</v>
      </c>
      <c r="G13" s="47">
        <v>0</v>
      </c>
      <c r="H13" s="47" t="s">
        <v>7</v>
      </c>
      <c r="I13" s="33"/>
    </row>
    <row r="14" spans="1:10" s="28" customFormat="1">
      <c r="A14" s="157"/>
      <c r="B14" s="165">
        <v>44542</v>
      </c>
      <c r="C14" s="166"/>
      <c r="D14" s="46" t="s">
        <v>10</v>
      </c>
      <c r="E14" s="47">
        <v>0</v>
      </c>
      <c r="F14" s="33">
        <f t="shared" si="0"/>
        <v>0</v>
      </c>
      <c r="G14" s="47">
        <v>0</v>
      </c>
      <c r="H14" s="47" t="s">
        <v>7</v>
      </c>
      <c r="I14" s="33"/>
    </row>
    <row r="15" spans="1:10" s="28" customFormat="1">
      <c r="A15" s="157"/>
      <c r="B15" s="165">
        <v>44543</v>
      </c>
      <c r="C15" s="166"/>
      <c r="D15" s="46" t="s">
        <v>8</v>
      </c>
      <c r="E15" s="47">
        <v>85</v>
      </c>
      <c r="F15" s="33">
        <f t="shared" si="0"/>
        <v>59</v>
      </c>
      <c r="G15" s="47">
        <v>60</v>
      </c>
      <c r="H15" s="47" t="s">
        <v>14</v>
      </c>
      <c r="I15" s="33"/>
    </row>
    <row r="16" spans="1:10" s="28" customFormat="1">
      <c r="A16" s="158"/>
      <c r="B16" s="165">
        <v>44544</v>
      </c>
      <c r="C16" s="166"/>
      <c r="D16" s="46" t="s">
        <v>9</v>
      </c>
      <c r="E16" s="47"/>
      <c r="F16" s="33">
        <f t="shared" si="0"/>
        <v>0</v>
      </c>
      <c r="G16" s="47"/>
      <c r="H16" s="47" t="s">
        <v>9</v>
      </c>
      <c r="I16" s="33"/>
    </row>
    <row r="17" spans="1:10" s="30" customFormat="1" ht="27" customHeight="1" thickBot="1">
      <c r="A17" s="34"/>
      <c r="B17" s="35"/>
      <c r="C17" s="35"/>
      <c r="D17" s="36"/>
      <c r="E17" s="37"/>
      <c r="F17" s="37"/>
      <c r="G17" s="37"/>
      <c r="H17" s="37"/>
      <c r="I17" s="38"/>
    </row>
    <row r="18" spans="1:10" s="28" customFormat="1" ht="50.1" customHeight="1" thickBot="1">
      <c r="A18" s="176" t="s">
        <v>59</v>
      </c>
      <c r="B18" s="176"/>
      <c r="C18" s="176"/>
      <c r="D18" s="176"/>
      <c r="E18" s="176"/>
      <c r="F18" s="176"/>
      <c r="G18" s="39">
        <v>60</v>
      </c>
      <c r="H18" s="40">
        <v>25</v>
      </c>
      <c r="I18" s="40" t="s">
        <v>4</v>
      </c>
      <c r="J18" s="31"/>
    </row>
    <row r="19" spans="1:10" s="2" customFormat="1" ht="24">
      <c r="A19" s="62" t="s">
        <v>73</v>
      </c>
      <c r="B19" s="1"/>
      <c r="C19" s="1"/>
    </row>
    <row r="20" spans="1:10" s="2" customFormat="1" ht="15" customHeight="1">
      <c r="A20" s="59" t="s">
        <v>83</v>
      </c>
      <c r="B20" s="1"/>
      <c r="C20" s="1"/>
    </row>
    <row r="21" spans="1:10" s="2" customFormat="1" ht="15" customHeight="1">
      <c r="A21" s="59"/>
      <c r="B21" s="1"/>
      <c r="C21" s="1"/>
    </row>
    <row r="22" spans="1:10" s="2" customFormat="1" ht="15" customHeight="1">
      <c r="A22" s="59"/>
      <c r="B22" s="1"/>
      <c r="C22" s="1"/>
    </row>
    <row r="23" spans="1:10" s="2" customFormat="1" ht="5.0999999999999996" customHeight="1">
      <c r="A23" s="4"/>
      <c r="B23" s="1"/>
      <c r="C23" s="1"/>
    </row>
    <row r="24" spans="1:10" s="7" customFormat="1" ht="19.5">
      <c r="A24" s="61" t="s">
        <v>6</v>
      </c>
      <c r="B24" s="5"/>
      <c r="C24" s="5"/>
      <c r="D24" s="6"/>
      <c r="E24" s="6"/>
      <c r="F24" s="6"/>
      <c r="G24" s="6"/>
      <c r="H24" s="6"/>
    </row>
    <row r="25" spans="1:10" s="8" customFormat="1" ht="42" customHeight="1">
      <c r="A25" s="174" t="s">
        <v>2</v>
      </c>
      <c r="B25" s="181" t="s">
        <v>0</v>
      </c>
      <c r="C25" s="182"/>
      <c r="D25" s="9" t="s">
        <v>84</v>
      </c>
      <c r="E25" s="9" t="s">
        <v>75</v>
      </c>
      <c r="F25" s="26" t="s">
        <v>85</v>
      </c>
      <c r="G25" s="9" t="s">
        <v>76</v>
      </c>
      <c r="H25" s="10" t="s">
        <v>18</v>
      </c>
      <c r="I25" s="172" t="s">
        <v>3</v>
      </c>
    </row>
    <row r="26" spans="1:10" s="8" customFormat="1" ht="30" customHeight="1">
      <c r="A26" s="175"/>
      <c r="B26" s="183"/>
      <c r="C26" s="184"/>
      <c r="D26" s="21" t="s">
        <v>21</v>
      </c>
      <c r="E26" s="21" t="s">
        <v>19</v>
      </c>
      <c r="F26" s="21" t="s">
        <v>20</v>
      </c>
      <c r="G26" s="21" t="s">
        <v>19</v>
      </c>
      <c r="H26" s="22" t="s">
        <v>21</v>
      </c>
      <c r="I26" s="173"/>
    </row>
    <row r="27" spans="1:10" s="8" customFormat="1">
      <c r="A27" s="24"/>
      <c r="B27" s="153" t="str">
        <f>IF('様式第1-2号-2（全2ページ1）'!J$31="","",SUM(B5))</f>
        <v/>
      </c>
      <c r="C27" s="154"/>
      <c r="D27" s="43"/>
      <c r="E27" s="42"/>
      <c r="F27" s="41">
        <f>IF(E27=1,1,ROUNDDOWN(E27*0.7,0))</f>
        <v>0</v>
      </c>
      <c r="G27" s="42"/>
      <c r="H27" s="44"/>
      <c r="I27" s="68"/>
    </row>
    <row r="28" spans="1:10" s="8" customFormat="1">
      <c r="A28" s="25"/>
      <c r="B28" s="153" t="str">
        <f>IF('様式第1-2号-2（全2ページ1）'!J$31="","",SUM(B27+1))</f>
        <v/>
      </c>
      <c r="C28" s="154"/>
      <c r="D28" s="43"/>
      <c r="E28" s="42"/>
      <c r="F28" s="41">
        <f t="shared" ref="F28:F88" si="1">IF(E28=1,1,ROUNDDOWN(E28*0.7,0))</f>
        <v>0</v>
      </c>
      <c r="G28" s="42"/>
      <c r="H28" s="44"/>
      <c r="I28" s="68"/>
    </row>
    <row r="29" spans="1:10" s="8" customFormat="1">
      <c r="A29" s="149">
        <f>B5</f>
        <v>0</v>
      </c>
      <c r="B29" s="153" t="str">
        <f>IF('様式第1-2号-2（全2ページ1）'!J$31="","",SUM(B28+1))</f>
        <v/>
      </c>
      <c r="C29" s="154"/>
      <c r="D29" s="43"/>
      <c r="E29" s="42"/>
      <c r="F29" s="41">
        <f t="shared" si="1"/>
        <v>0</v>
      </c>
      <c r="G29" s="42"/>
      <c r="H29" s="44"/>
      <c r="I29" s="68"/>
    </row>
    <row r="30" spans="1:10" s="8" customFormat="1">
      <c r="A30" s="149"/>
      <c r="B30" s="153" t="str">
        <f>IF('様式第1-2号-2（全2ページ1）'!J$31="","",SUM(B29+1))</f>
        <v/>
      </c>
      <c r="C30" s="154"/>
      <c r="D30" s="43"/>
      <c r="E30" s="42"/>
      <c r="F30" s="41">
        <f t="shared" si="1"/>
        <v>0</v>
      </c>
      <c r="G30" s="42"/>
      <c r="H30" s="44"/>
      <c r="I30" s="68"/>
    </row>
    <row r="31" spans="1:10" s="8" customFormat="1">
      <c r="A31" s="148">
        <f>B5</f>
        <v>0</v>
      </c>
      <c r="B31" s="153" t="str">
        <f>IF('様式第1-2号-2（全2ページ1）'!J$31="","",SUM(B30+1))</f>
        <v/>
      </c>
      <c r="C31" s="154"/>
      <c r="D31" s="43"/>
      <c r="E31" s="42"/>
      <c r="F31" s="41">
        <f t="shared" si="1"/>
        <v>0</v>
      </c>
      <c r="G31" s="42"/>
      <c r="H31" s="44"/>
      <c r="I31" s="68"/>
    </row>
    <row r="32" spans="1:10" s="8" customFormat="1">
      <c r="A32" s="148"/>
      <c r="B32" s="153" t="str">
        <f>IF('様式第1-2号-2（全2ページ1）'!J$31="","",SUM(B31+1))</f>
        <v/>
      </c>
      <c r="C32" s="154"/>
      <c r="D32" s="43"/>
      <c r="E32" s="42"/>
      <c r="F32" s="41">
        <f t="shared" si="1"/>
        <v>0</v>
      </c>
      <c r="G32" s="42"/>
      <c r="H32" s="44"/>
      <c r="I32" s="68"/>
    </row>
    <row r="33" spans="1:9" s="8" customFormat="1">
      <c r="A33" s="150" t="str">
        <f>E5</f>
        <v>～</v>
      </c>
      <c r="B33" s="153" t="str">
        <f>IF('様式第1-2号-2（全2ページ1）'!J$31="","",SUM(B32+1))</f>
        <v/>
      </c>
      <c r="C33" s="154"/>
      <c r="D33" s="43"/>
      <c r="E33" s="42"/>
      <c r="F33" s="41">
        <f t="shared" si="1"/>
        <v>0</v>
      </c>
      <c r="G33" s="42"/>
      <c r="H33" s="44"/>
      <c r="I33" s="68"/>
    </row>
    <row r="34" spans="1:9" s="8" customFormat="1">
      <c r="A34" s="150"/>
      <c r="B34" s="153" t="str">
        <f>IF('様式第1-2号-2（全2ページ1）'!J$31="","",SUM(B33+1))</f>
        <v/>
      </c>
      <c r="C34" s="154"/>
      <c r="D34" s="43"/>
      <c r="E34" s="42"/>
      <c r="F34" s="41">
        <f t="shared" si="1"/>
        <v>0</v>
      </c>
      <c r="G34" s="42"/>
      <c r="H34" s="44"/>
      <c r="I34" s="68"/>
    </row>
    <row r="35" spans="1:9" s="8" customFormat="1">
      <c r="A35" s="149" t="str">
        <f>F5</f>
        <v/>
      </c>
      <c r="B35" s="153" t="str">
        <f>IF('様式第1-2号-2（全2ページ1）'!J$31="","",SUM(B34+1))</f>
        <v/>
      </c>
      <c r="C35" s="154"/>
      <c r="D35" s="43"/>
      <c r="E35" s="42"/>
      <c r="F35" s="41">
        <f t="shared" si="1"/>
        <v>0</v>
      </c>
      <c r="G35" s="42"/>
      <c r="H35" s="44"/>
      <c r="I35" s="68"/>
    </row>
    <row r="36" spans="1:9" s="8" customFormat="1">
      <c r="A36" s="149"/>
      <c r="B36" s="153" t="str">
        <f>IF('様式第1-2号-2（全2ページ1）'!J$31="","",SUM(B35+1))</f>
        <v/>
      </c>
      <c r="C36" s="154"/>
      <c r="D36" s="43"/>
      <c r="E36" s="42"/>
      <c r="F36" s="41">
        <f t="shared" si="1"/>
        <v>0</v>
      </c>
      <c r="G36" s="42"/>
      <c r="H36" s="44"/>
      <c r="I36" s="68"/>
    </row>
    <row r="37" spans="1:9" s="8" customFormat="1">
      <c r="A37" s="148" t="str">
        <f>F5</f>
        <v/>
      </c>
      <c r="B37" s="153" t="str">
        <f>IF('様式第1-2号-2（全2ページ1）'!J$31="","",SUM(B36+1))</f>
        <v/>
      </c>
      <c r="C37" s="154"/>
      <c r="D37" s="43"/>
      <c r="E37" s="42"/>
      <c r="F37" s="41">
        <f t="shared" si="1"/>
        <v>0</v>
      </c>
      <c r="G37" s="42"/>
      <c r="H37" s="44"/>
      <c r="I37" s="68"/>
    </row>
    <row r="38" spans="1:9" s="8" customFormat="1">
      <c r="A38" s="148"/>
      <c r="B38" s="153" t="str">
        <f>IF('様式第1-2号-2（全2ページ1）'!J$31="","",SUM(B37+1))</f>
        <v/>
      </c>
      <c r="C38" s="154"/>
      <c r="D38" s="43"/>
      <c r="E38" s="42"/>
      <c r="F38" s="41">
        <f t="shared" si="1"/>
        <v>0</v>
      </c>
      <c r="G38" s="42"/>
      <c r="H38" s="44"/>
      <c r="I38" s="68"/>
    </row>
    <row r="39" spans="1:9" s="8" customFormat="1">
      <c r="A39" s="25"/>
      <c r="B39" s="153" t="str">
        <f>IF('様式第1-2号-2（全2ページ1）'!J$31="","",SUM(B38+1))</f>
        <v/>
      </c>
      <c r="C39" s="154"/>
      <c r="D39" s="43"/>
      <c r="E39" s="42"/>
      <c r="F39" s="41">
        <f t="shared" si="1"/>
        <v>0</v>
      </c>
      <c r="G39" s="42"/>
      <c r="H39" s="44"/>
      <c r="I39" s="68"/>
    </row>
    <row r="40" spans="1:9" s="8" customFormat="1">
      <c r="A40" s="25"/>
      <c r="B40" s="153" t="str">
        <f>IF('様式第1-2号-2（全2ページ1）'!J$31="","",SUM(B39+1))</f>
        <v/>
      </c>
      <c r="C40" s="154"/>
      <c r="D40" s="43"/>
      <c r="E40" s="42"/>
      <c r="F40" s="41">
        <f t="shared" si="1"/>
        <v>0</v>
      </c>
      <c r="G40" s="42"/>
      <c r="H40" s="44"/>
      <c r="I40" s="68"/>
    </row>
    <row r="41" spans="1:9" s="8" customFormat="1">
      <c r="A41" s="25"/>
      <c r="B41" s="153" t="str">
        <f>IF('様式第1-2号-2（全2ページ1）'!J$31="","",SUM(B40+1))</f>
        <v/>
      </c>
      <c r="C41" s="154"/>
      <c r="D41" s="43"/>
      <c r="E41" s="42"/>
      <c r="F41" s="41">
        <f t="shared" si="1"/>
        <v>0</v>
      </c>
      <c r="G41" s="42"/>
      <c r="H41" s="44"/>
      <c r="I41" s="68"/>
    </row>
    <row r="42" spans="1:9" s="8" customFormat="1">
      <c r="A42" s="25"/>
      <c r="B42" s="153" t="str">
        <f>IF('様式第1-2号-2（全2ページ1）'!J$31="","",SUM(B41+1))</f>
        <v/>
      </c>
      <c r="C42" s="154"/>
      <c r="D42" s="43"/>
      <c r="E42" s="42"/>
      <c r="F42" s="41">
        <f t="shared" si="1"/>
        <v>0</v>
      </c>
      <c r="G42" s="42"/>
      <c r="H42" s="44"/>
      <c r="I42" s="68"/>
    </row>
    <row r="43" spans="1:9" s="8" customFormat="1">
      <c r="A43" s="25"/>
      <c r="B43" s="153" t="str">
        <f>IF('様式第1-2号-2（全2ページ1）'!J$31="","",SUM(B42+1))</f>
        <v/>
      </c>
      <c r="C43" s="154"/>
      <c r="D43" s="43"/>
      <c r="E43" s="42"/>
      <c r="F43" s="41">
        <f t="shared" si="1"/>
        <v>0</v>
      </c>
      <c r="G43" s="42"/>
      <c r="H43" s="44"/>
      <c r="I43" s="68"/>
    </row>
    <row r="44" spans="1:9" s="8" customFormat="1">
      <c r="A44" s="25"/>
      <c r="B44" s="153" t="str">
        <f>IF('様式第1-2号-2（全2ページ1）'!J$31="","",SUM(B43+1))</f>
        <v/>
      </c>
      <c r="C44" s="154"/>
      <c r="D44" s="43"/>
      <c r="E44" s="42"/>
      <c r="F44" s="41">
        <f t="shared" si="1"/>
        <v>0</v>
      </c>
      <c r="G44" s="42"/>
      <c r="H44" s="44"/>
      <c r="I44" s="68"/>
    </row>
    <row r="45" spans="1:9" s="8" customFormat="1">
      <c r="A45" s="25"/>
      <c r="B45" s="153" t="str">
        <f>IF('様式第1-2号-2（全2ページ1）'!J$31="","",SUM(B44+1))</f>
        <v/>
      </c>
      <c r="C45" s="154"/>
      <c r="D45" s="43"/>
      <c r="E45" s="42"/>
      <c r="F45" s="41">
        <f t="shared" si="1"/>
        <v>0</v>
      </c>
      <c r="G45" s="42"/>
      <c r="H45" s="44"/>
      <c r="I45" s="68"/>
    </row>
    <row r="46" spans="1:9" s="8" customFormat="1">
      <c r="A46" s="25"/>
      <c r="B46" s="153" t="str">
        <f>IF('様式第1-2号-2（全2ページ1）'!J$31="","",SUM(B45+1))</f>
        <v/>
      </c>
      <c r="C46" s="154"/>
      <c r="D46" s="43"/>
      <c r="E46" s="42"/>
      <c r="F46" s="41">
        <f t="shared" si="1"/>
        <v>0</v>
      </c>
      <c r="G46" s="42"/>
      <c r="H46" s="44"/>
      <c r="I46" s="68"/>
    </row>
    <row r="47" spans="1:9" s="8" customFormat="1">
      <c r="A47" s="25"/>
      <c r="B47" s="153" t="str">
        <f>IF('様式第1-2号-2（全2ページ1）'!J$31="","",SUM(B46+1))</f>
        <v/>
      </c>
      <c r="C47" s="154"/>
      <c r="D47" s="43"/>
      <c r="E47" s="42"/>
      <c r="F47" s="41">
        <f t="shared" si="1"/>
        <v>0</v>
      </c>
      <c r="G47" s="42"/>
      <c r="H47" s="44"/>
      <c r="I47" s="68"/>
    </row>
    <row r="48" spans="1:9" s="8" customFormat="1">
      <c r="A48" s="25"/>
      <c r="B48" s="153" t="str">
        <f>IF('様式第1-2号-2（全2ページ1）'!J$31="","",SUM(B47+1))</f>
        <v/>
      </c>
      <c r="C48" s="154"/>
      <c r="D48" s="43"/>
      <c r="E48" s="42"/>
      <c r="F48" s="41">
        <f t="shared" si="1"/>
        <v>0</v>
      </c>
      <c r="G48" s="42"/>
      <c r="H48" s="44"/>
      <c r="I48" s="68"/>
    </row>
    <row r="49" spans="1:9" s="8" customFormat="1">
      <c r="A49" s="25"/>
      <c r="B49" s="153" t="str">
        <f>IF('様式第1-2号-2（全2ページ1）'!J$31="","",SUM(B48+1))</f>
        <v/>
      </c>
      <c r="C49" s="154"/>
      <c r="D49" s="43"/>
      <c r="E49" s="42"/>
      <c r="F49" s="41">
        <f t="shared" si="1"/>
        <v>0</v>
      </c>
      <c r="G49" s="42"/>
      <c r="H49" s="44"/>
      <c r="I49" s="68"/>
    </row>
    <row r="50" spans="1:9" s="8" customFormat="1">
      <c r="A50" s="25"/>
      <c r="B50" s="153" t="str">
        <f>IF('様式第1-2号-2（全2ページ1）'!J$31="","",SUM(B49+1))</f>
        <v/>
      </c>
      <c r="C50" s="154"/>
      <c r="D50" s="43"/>
      <c r="E50" s="42"/>
      <c r="F50" s="41">
        <f t="shared" si="1"/>
        <v>0</v>
      </c>
      <c r="G50" s="42"/>
      <c r="H50" s="44"/>
      <c r="I50" s="68"/>
    </row>
    <row r="51" spans="1:9" s="8" customFormat="1">
      <c r="A51" s="25"/>
      <c r="B51" s="153" t="str">
        <f>IF('様式第1-2号-2（全2ページ1）'!J$31="","",SUM(B50+1))</f>
        <v/>
      </c>
      <c r="C51" s="154"/>
      <c r="D51" s="43"/>
      <c r="E51" s="42"/>
      <c r="F51" s="41">
        <f t="shared" si="1"/>
        <v>0</v>
      </c>
      <c r="G51" s="42"/>
      <c r="H51" s="44"/>
      <c r="I51" s="68"/>
    </row>
    <row r="52" spans="1:9" s="8" customFormat="1">
      <c r="A52" s="25"/>
      <c r="B52" s="153" t="str">
        <f>IF('様式第1-2号-2（全2ページ1）'!J$31="","",SUM(B51+1))</f>
        <v/>
      </c>
      <c r="C52" s="154"/>
      <c r="D52" s="43"/>
      <c r="E52" s="42"/>
      <c r="F52" s="41">
        <f t="shared" si="1"/>
        <v>0</v>
      </c>
      <c r="G52" s="42"/>
      <c r="H52" s="44"/>
      <c r="I52" s="68"/>
    </row>
    <row r="53" spans="1:9" s="8" customFormat="1">
      <c r="A53" s="25"/>
      <c r="B53" s="153" t="str">
        <f>IF('様式第1-2号-2（全2ページ1）'!J$31="","",SUM(B52+1))</f>
        <v/>
      </c>
      <c r="C53" s="154"/>
      <c r="D53" s="43"/>
      <c r="E53" s="42"/>
      <c r="F53" s="41">
        <f t="shared" si="1"/>
        <v>0</v>
      </c>
      <c r="G53" s="42"/>
      <c r="H53" s="44"/>
      <c r="I53" s="68"/>
    </row>
    <row r="54" spans="1:9" s="8" customFormat="1">
      <c r="A54" s="25"/>
      <c r="B54" s="153" t="str">
        <f>IF('様式第1-2号-2（全2ページ1）'!J$31="","",SUM(B53+1))</f>
        <v/>
      </c>
      <c r="C54" s="154"/>
      <c r="D54" s="43"/>
      <c r="E54" s="42"/>
      <c r="F54" s="41">
        <f t="shared" si="1"/>
        <v>0</v>
      </c>
      <c r="G54" s="42"/>
      <c r="H54" s="44"/>
      <c r="I54" s="68"/>
    </row>
    <row r="55" spans="1:9" s="8" customFormat="1">
      <c r="A55" s="25"/>
      <c r="B55" s="153" t="str">
        <f>IF('様式第1-2号-2（全2ページ1）'!J$31="","",SUM(B54+1))</f>
        <v/>
      </c>
      <c r="C55" s="154"/>
      <c r="D55" s="43"/>
      <c r="E55" s="42"/>
      <c r="F55" s="41">
        <f t="shared" si="1"/>
        <v>0</v>
      </c>
      <c r="G55" s="42"/>
      <c r="H55" s="44"/>
      <c r="I55" s="68"/>
    </row>
    <row r="56" spans="1:9" s="8" customFormat="1">
      <c r="A56" s="25"/>
      <c r="B56" s="153" t="str">
        <f>IF('様式第1-2号-2（全2ページ1）'!J$31="","",SUM(B55+1))</f>
        <v/>
      </c>
      <c r="C56" s="154"/>
      <c r="D56" s="43"/>
      <c r="E56" s="42"/>
      <c r="F56" s="41">
        <f t="shared" si="1"/>
        <v>0</v>
      </c>
      <c r="G56" s="42"/>
      <c r="H56" s="44"/>
      <c r="I56" s="68"/>
    </row>
    <row r="57" spans="1:9" s="8" customFormat="1">
      <c r="A57" s="25"/>
      <c r="B57" s="153" t="str">
        <f>IF('様式第1-2号-2（全2ページ1）'!J$31="","",SUM(B56+1))</f>
        <v/>
      </c>
      <c r="C57" s="154"/>
      <c r="D57" s="43"/>
      <c r="E57" s="42"/>
      <c r="F57" s="41">
        <f t="shared" si="1"/>
        <v>0</v>
      </c>
      <c r="G57" s="42"/>
      <c r="H57" s="44"/>
      <c r="I57" s="68"/>
    </row>
    <row r="58" spans="1:9" s="8" customFormat="1">
      <c r="A58" s="25"/>
      <c r="B58" s="153" t="str">
        <f>IF('様式第1-2号-2（全2ページ1）'!C$31=1,"",IF('様式第1-2号-2（全2ページ1）'!J$31="","",SUM(B57+1)))</f>
        <v/>
      </c>
      <c r="C58" s="154"/>
      <c r="D58" s="43"/>
      <c r="E58" s="42"/>
      <c r="F58" s="41">
        <f t="shared" si="1"/>
        <v>0</v>
      </c>
      <c r="G58" s="42"/>
      <c r="H58" s="44"/>
      <c r="I58" s="68"/>
    </row>
    <row r="59" spans="1:9" s="8" customFormat="1">
      <c r="A59" s="25"/>
      <c r="B59" s="153" t="str">
        <f>IF('様式第1-2号-2（全2ページ1）'!C$31=1,"",IF('様式第1-2号-2（全2ページ1）'!J$31="","",SUM(B58+1)))</f>
        <v/>
      </c>
      <c r="C59" s="154"/>
      <c r="D59" s="43"/>
      <c r="E59" s="42"/>
      <c r="F59" s="41">
        <f t="shared" si="1"/>
        <v>0</v>
      </c>
      <c r="G59" s="42"/>
      <c r="H59" s="44"/>
      <c r="I59" s="68"/>
    </row>
    <row r="60" spans="1:9" s="8" customFormat="1">
      <c r="A60" s="25"/>
      <c r="B60" s="153" t="str">
        <f>IF('様式第1-2号-2（全2ページ1）'!C$31=1,"",IF('様式第1-2号-2（全2ページ1）'!J$31="","",SUM(B59+1)))</f>
        <v/>
      </c>
      <c r="C60" s="154"/>
      <c r="D60" s="43"/>
      <c r="E60" s="42"/>
      <c r="F60" s="41">
        <f t="shared" si="1"/>
        <v>0</v>
      </c>
      <c r="G60" s="42"/>
      <c r="H60" s="44"/>
      <c r="I60" s="68"/>
    </row>
    <row r="61" spans="1:9" s="8" customFormat="1">
      <c r="A61" s="25"/>
      <c r="B61" s="153" t="str">
        <f>IF('様式第1-2号-2（全2ページ1）'!C$31=1,"",IF('様式第1-2号-2（全2ページ1）'!J$31="","",SUM(B60+1)))</f>
        <v/>
      </c>
      <c r="C61" s="154"/>
      <c r="D61" s="43"/>
      <c r="E61" s="42"/>
      <c r="F61" s="41">
        <f t="shared" si="1"/>
        <v>0</v>
      </c>
      <c r="G61" s="42"/>
      <c r="H61" s="44"/>
      <c r="I61" s="68"/>
    </row>
    <row r="62" spans="1:9" s="8" customFormat="1">
      <c r="A62" s="25"/>
      <c r="B62" s="153" t="str">
        <f>IF('様式第1-2号-2（全2ページ1）'!C$31=1,"",IF('様式第1-2号-2（全2ページ1）'!J$31="","",SUM(B61+1)))</f>
        <v/>
      </c>
      <c r="C62" s="154"/>
      <c r="D62" s="43"/>
      <c r="E62" s="42"/>
      <c r="F62" s="41">
        <f t="shared" si="1"/>
        <v>0</v>
      </c>
      <c r="G62" s="42"/>
      <c r="H62" s="44"/>
      <c r="I62" s="68"/>
    </row>
    <row r="63" spans="1:9" s="8" customFormat="1">
      <c r="A63" s="25"/>
      <c r="B63" s="153" t="str">
        <f>IF('様式第1-2号-2（全2ページ1）'!C$31=1,"",IF('様式第1-2号-2（全2ページ1）'!J$31="","",SUM(B62+1)))</f>
        <v/>
      </c>
      <c r="C63" s="154"/>
      <c r="D63" s="43"/>
      <c r="E63" s="42"/>
      <c r="F63" s="41">
        <f t="shared" si="1"/>
        <v>0</v>
      </c>
      <c r="G63" s="42"/>
      <c r="H63" s="44"/>
      <c r="I63" s="68"/>
    </row>
    <row r="64" spans="1:9" s="8" customFormat="1">
      <c r="A64" s="25"/>
      <c r="B64" s="153" t="str">
        <f>IF('様式第1-2号-2（全2ページ1）'!C$31=1,"",IF('様式第1-2号-2（全2ページ1）'!J$31="","",SUM(B63+1)))</f>
        <v/>
      </c>
      <c r="C64" s="154"/>
      <c r="D64" s="43"/>
      <c r="E64" s="42"/>
      <c r="F64" s="41">
        <f t="shared" si="1"/>
        <v>0</v>
      </c>
      <c r="G64" s="42"/>
      <c r="H64" s="44"/>
      <c r="I64" s="68"/>
    </row>
    <row r="65" spans="1:9" s="8" customFormat="1">
      <c r="A65" s="25"/>
      <c r="B65" s="153" t="str">
        <f>IF('様式第1-2号-2（全2ページ1）'!C$31=1,"",IF('様式第1-2号-2（全2ページ1）'!J$31="","",SUM(B64+1)))</f>
        <v/>
      </c>
      <c r="C65" s="154"/>
      <c r="D65" s="43"/>
      <c r="E65" s="42"/>
      <c r="F65" s="41">
        <f t="shared" si="1"/>
        <v>0</v>
      </c>
      <c r="G65" s="42"/>
      <c r="H65" s="44"/>
      <c r="I65" s="68"/>
    </row>
    <row r="66" spans="1:9" s="8" customFormat="1">
      <c r="A66" s="25"/>
      <c r="B66" s="153" t="str">
        <f>IF('様式第1-2号-2（全2ページ1）'!C$31=1,"",IF('様式第1-2号-2（全2ページ1）'!J$31="","",SUM(B65+1)))</f>
        <v/>
      </c>
      <c r="C66" s="154"/>
      <c r="D66" s="43"/>
      <c r="E66" s="42"/>
      <c r="F66" s="41">
        <f t="shared" si="1"/>
        <v>0</v>
      </c>
      <c r="G66" s="42"/>
      <c r="H66" s="44"/>
      <c r="I66" s="68"/>
    </row>
    <row r="67" spans="1:9" s="8" customFormat="1">
      <c r="A67" s="25"/>
      <c r="B67" s="153" t="str">
        <f>IF('様式第1-2号-2（全2ページ1）'!C$31=1,"",IF('様式第1-2号-2（全2ページ1）'!J$31="","",SUM(B66+1)))</f>
        <v/>
      </c>
      <c r="C67" s="154"/>
      <c r="D67" s="43"/>
      <c r="E67" s="42"/>
      <c r="F67" s="41">
        <f t="shared" si="1"/>
        <v>0</v>
      </c>
      <c r="G67" s="42"/>
      <c r="H67" s="44"/>
      <c r="I67" s="68"/>
    </row>
    <row r="68" spans="1:9" s="8" customFormat="1">
      <c r="A68" s="25"/>
      <c r="B68" s="153" t="str">
        <f>IF('様式第1-2号-2（全2ページ1）'!C$31=1,"",IF('様式第1-2号-2（全2ページ1）'!J$31="","",SUM(B67+1)))</f>
        <v/>
      </c>
      <c r="C68" s="154"/>
      <c r="D68" s="43"/>
      <c r="E68" s="42"/>
      <c r="F68" s="41">
        <f t="shared" si="1"/>
        <v>0</v>
      </c>
      <c r="G68" s="42"/>
      <c r="H68" s="44"/>
      <c r="I68" s="68"/>
    </row>
    <row r="69" spans="1:9" s="8" customFormat="1">
      <c r="A69" s="25"/>
      <c r="B69" s="153" t="str">
        <f>IF('様式第1-2号-2（全2ページ1）'!C$31=1,"",IF('様式第1-2号-2（全2ページ1）'!J$31="","",SUM(B68+1)))</f>
        <v/>
      </c>
      <c r="C69" s="154"/>
      <c r="D69" s="43"/>
      <c r="E69" s="42"/>
      <c r="F69" s="41">
        <f t="shared" si="1"/>
        <v>0</v>
      </c>
      <c r="G69" s="42"/>
      <c r="H69" s="44"/>
      <c r="I69" s="68"/>
    </row>
    <row r="70" spans="1:9" s="8" customFormat="1">
      <c r="A70" s="25"/>
      <c r="B70" s="153" t="str">
        <f>IF('様式第1-2号-2（全2ページ1）'!C$31=1,"",IF('様式第1-2号-2（全2ページ1）'!J$31="","",SUM(B69+1)))</f>
        <v/>
      </c>
      <c r="C70" s="154"/>
      <c r="D70" s="43"/>
      <c r="E70" s="42"/>
      <c r="F70" s="41">
        <f t="shared" si="1"/>
        <v>0</v>
      </c>
      <c r="G70" s="42"/>
      <c r="H70" s="44"/>
      <c r="I70" s="68"/>
    </row>
    <row r="71" spans="1:9" s="8" customFormat="1">
      <c r="A71" s="25"/>
      <c r="B71" s="153" t="str">
        <f>IF('様式第1-2号-2（全2ページ1）'!C$31=1,"",IF('様式第1-2号-2（全2ページ1）'!J$31="","",SUM(B70+1)))</f>
        <v/>
      </c>
      <c r="C71" s="154"/>
      <c r="D71" s="43"/>
      <c r="E71" s="42"/>
      <c r="F71" s="41">
        <f t="shared" si="1"/>
        <v>0</v>
      </c>
      <c r="G71" s="42"/>
      <c r="H71" s="44"/>
      <c r="I71" s="68"/>
    </row>
    <row r="72" spans="1:9" s="8" customFormat="1">
      <c r="A72" s="25"/>
      <c r="B72" s="153" t="str">
        <f>IF('様式第1-2号-2（全2ページ1）'!C$31=1,"",IF('様式第1-2号-2（全2ページ1）'!J$31="","",SUM(B71+1)))</f>
        <v/>
      </c>
      <c r="C72" s="154"/>
      <c r="D72" s="43"/>
      <c r="E72" s="42"/>
      <c r="F72" s="41">
        <f t="shared" si="1"/>
        <v>0</v>
      </c>
      <c r="G72" s="42"/>
      <c r="H72" s="44"/>
      <c r="I72" s="68"/>
    </row>
    <row r="73" spans="1:9" s="8" customFormat="1">
      <c r="A73" s="25"/>
      <c r="B73" s="153" t="str">
        <f>IF('様式第1-2号-2（全2ページ1）'!C$31=1,"",IF('様式第1-2号-2（全2ページ1）'!J$31="","",SUM(B72+1)))</f>
        <v/>
      </c>
      <c r="C73" s="154"/>
      <c r="D73" s="43"/>
      <c r="E73" s="42"/>
      <c r="F73" s="41">
        <f t="shared" si="1"/>
        <v>0</v>
      </c>
      <c r="G73" s="42"/>
      <c r="H73" s="44"/>
      <c r="I73" s="68"/>
    </row>
    <row r="74" spans="1:9" s="8" customFormat="1">
      <c r="A74" s="25"/>
      <c r="B74" s="153" t="str">
        <f>IF('様式第1-2号-2（全2ページ1）'!C$31=1,"",IF('様式第1-2号-2（全2ページ1）'!J$31="","",SUM(B73+1)))</f>
        <v/>
      </c>
      <c r="C74" s="154"/>
      <c r="D74" s="43"/>
      <c r="E74" s="42"/>
      <c r="F74" s="41">
        <f t="shared" si="1"/>
        <v>0</v>
      </c>
      <c r="G74" s="42"/>
      <c r="H74" s="44"/>
      <c r="I74" s="68"/>
    </row>
    <row r="75" spans="1:9" s="8" customFormat="1">
      <c r="A75" s="25"/>
      <c r="B75" s="153" t="str">
        <f>IF('様式第1-2号-2（全2ページ1）'!C$31=1,"",IF('様式第1-2号-2（全2ページ1）'!J$31="","",SUM(B74+1)))</f>
        <v/>
      </c>
      <c r="C75" s="154"/>
      <c r="D75" s="43"/>
      <c r="E75" s="42"/>
      <c r="F75" s="41">
        <f t="shared" si="1"/>
        <v>0</v>
      </c>
      <c r="G75" s="42"/>
      <c r="H75" s="44"/>
      <c r="I75" s="68"/>
    </row>
    <row r="76" spans="1:9" s="8" customFormat="1">
      <c r="A76" s="25"/>
      <c r="B76" s="153" t="str">
        <f>IF('様式第1-2号-2（全2ページ1）'!C$31=1,"",IF('様式第1-2号-2（全2ページ1）'!J$31="","",SUM(B75+1)))</f>
        <v/>
      </c>
      <c r="C76" s="154"/>
      <c r="D76" s="43"/>
      <c r="E76" s="42"/>
      <c r="F76" s="41">
        <f t="shared" si="1"/>
        <v>0</v>
      </c>
      <c r="G76" s="42"/>
      <c r="H76" s="44"/>
      <c r="I76" s="68"/>
    </row>
    <row r="77" spans="1:9" s="8" customFormat="1">
      <c r="A77" s="25"/>
      <c r="B77" s="153" t="str">
        <f>IF('様式第1-2号-2（全2ページ1）'!C$31=1,"",IF('様式第1-2号-2（全2ページ1）'!J$31="","",SUM(B76+1)))</f>
        <v/>
      </c>
      <c r="C77" s="154"/>
      <c r="D77" s="43"/>
      <c r="E77" s="42"/>
      <c r="F77" s="41">
        <f t="shared" si="1"/>
        <v>0</v>
      </c>
      <c r="G77" s="42"/>
      <c r="H77" s="44"/>
      <c r="I77" s="68"/>
    </row>
    <row r="78" spans="1:9" s="8" customFormat="1">
      <c r="A78" s="25"/>
      <c r="B78" s="153" t="str">
        <f>IF('様式第1-2号-2（全2ページ1）'!C$31=1,"",IF('様式第1-2号-2（全2ページ1）'!J$31="","",SUM(B77+1)))</f>
        <v/>
      </c>
      <c r="C78" s="154"/>
      <c r="D78" s="43"/>
      <c r="E78" s="42"/>
      <c r="F78" s="41">
        <f t="shared" si="1"/>
        <v>0</v>
      </c>
      <c r="G78" s="42"/>
      <c r="H78" s="44"/>
      <c r="I78" s="68"/>
    </row>
    <row r="79" spans="1:9" s="8" customFormat="1">
      <c r="A79" s="25"/>
      <c r="B79" s="153" t="str">
        <f>IF('様式第1-2号-2（全2ページ1）'!C$31=1,"",IF('様式第1-2号-2（全2ページ1）'!J$31="","",SUM(B78+1)))</f>
        <v/>
      </c>
      <c r="C79" s="154"/>
      <c r="D79" s="43"/>
      <c r="E79" s="42"/>
      <c r="F79" s="41">
        <f t="shared" si="1"/>
        <v>0</v>
      </c>
      <c r="G79" s="42"/>
      <c r="H79" s="44"/>
      <c r="I79" s="68"/>
    </row>
    <row r="80" spans="1:9" s="8" customFormat="1">
      <c r="A80" s="25"/>
      <c r="B80" s="153" t="str">
        <f>IF('様式第1-2号-2（全2ページ1）'!C$31=1,"",IF('様式第1-2号-2（全2ページ1）'!J$31="","",SUM(B79+1)))</f>
        <v/>
      </c>
      <c r="C80" s="154"/>
      <c r="D80" s="43"/>
      <c r="E80" s="42"/>
      <c r="F80" s="41">
        <f t="shared" si="1"/>
        <v>0</v>
      </c>
      <c r="G80" s="42"/>
      <c r="H80" s="44"/>
      <c r="I80" s="68"/>
    </row>
    <row r="81" spans="1:9" s="8" customFormat="1">
      <c r="A81" s="25"/>
      <c r="B81" s="153" t="str">
        <f>IF('様式第1-2号-2（全2ページ1）'!C$31=1,"",IF('様式第1-2号-2（全2ページ1）'!J$31="","",SUM(B80+1)))</f>
        <v/>
      </c>
      <c r="C81" s="154"/>
      <c r="D81" s="43"/>
      <c r="E81" s="42"/>
      <c r="F81" s="41">
        <f t="shared" si="1"/>
        <v>0</v>
      </c>
      <c r="G81" s="42"/>
      <c r="H81" s="44"/>
      <c r="I81" s="68"/>
    </row>
    <row r="82" spans="1:9" s="8" customFormat="1">
      <c r="A82" s="25"/>
      <c r="B82" s="153" t="str">
        <f>IF('様式第1-2号-2（全2ページ1）'!C$31=1,"",IF('様式第1-2号-2（全2ページ1）'!J$31="","",SUM(B81+1)))</f>
        <v/>
      </c>
      <c r="C82" s="154"/>
      <c r="D82" s="43"/>
      <c r="E82" s="42"/>
      <c r="F82" s="41">
        <f t="shared" si="1"/>
        <v>0</v>
      </c>
      <c r="G82" s="42"/>
      <c r="H82" s="44"/>
      <c r="I82" s="68"/>
    </row>
    <row r="83" spans="1:9" s="8" customFormat="1">
      <c r="A83" s="25"/>
      <c r="B83" s="153" t="str">
        <f>IF('様式第1-2号-2（全2ページ1）'!C$31=1,"",IF('様式第1-2号-2（全2ページ1）'!J$31="","",SUM(B82+1)))</f>
        <v/>
      </c>
      <c r="C83" s="154"/>
      <c r="D83" s="43"/>
      <c r="E83" s="42"/>
      <c r="F83" s="41">
        <f t="shared" si="1"/>
        <v>0</v>
      </c>
      <c r="G83" s="42"/>
      <c r="H83" s="44"/>
      <c r="I83" s="68"/>
    </row>
    <row r="84" spans="1:9" s="8" customFormat="1">
      <c r="A84" s="25"/>
      <c r="B84" s="153" t="str">
        <f>IF('様式第1-2号-2（全2ページ1）'!C$31=1,"",IF('様式第1-2号-2（全2ページ1）'!J$31="","",SUM(B83+1)))</f>
        <v/>
      </c>
      <c r="C84" s="154"/>
      <c r="D84" s="43"/>
      <c r="E84" s="42"/>
      <c r="F84" s="41">
        <f t="shared" si="1"/>
        <v>0</v>
      </c>
      <c r="G84" s="42"/>
      <c r="H84" s="44"/>
      <c r="I84" s="68"/>
    </row>
    <row r="85" spans="1:9" s="8" customFormat="1">
      <c r="A85" s="25"/>
      <c r="B85" s="153" t="str">
        <f>IF('様式第1-2号-2（全2ページ1）'!C$31=1,"",IF('様式第1-2号-2（全2ページ1）'!J$31="","",SUM(B84+1)))</f>
        <v/>
      </c>
      <c r="C85" s="154"/>
      <c r="D85" s="43"/>
      <c r="E85" s="42"/>
      <c r="F85" s="41">
        <f t="shared" si="1"/>
        <v>0</v>
      </c>
      <c r="G85" s="42"/>
      <c r="H85" s="44"/>
      <c r="I85" s="68"/>
    </row>
    <row r="86" spans="1:9" s="8" customFormat="1">
      <c r="A86" s="25"/>
      <c r="B86" s="153" t="str">
        <f>IF('様式第1-2号-2（全2ページ1）'!C$31=1,"",IF('様式第1-2号-2（全2ページ1）'!J$31="","",SUM(B85+1)))</f>
        <v/>
      </c>
      <c r="C86" s="154"/>
      <c r="D86" s="43"/>
      <c r="E86" s="42"/>
      <c r="F86" s="41">
        <f t="shared" si="1"/>
        <v>0</v>
      </c>
      <c r="G86" s="42"/>
      <c r="H86" s="44"/>
      <c r="I86" s="68"/>
    </row>
    <row r="87" spans="1:9" s="8" customFormat="1">
      <c r="A87" s="25"/>
      <c r="B87" s="153" t="str">
        <f>IF('様式第1-2号-2（全2ページ1）'!C$31=1,"",IF('様式第1-2号-2（全2ページ1）'!J$31="","",SUM(B86+1)))</f>
        <v/>
      </c>
      <c r="C87" s="154"/>
      <c r="D87" s="43"/>
      <c r="E87" s="42"/>
      <c r="F87" s="41">
        <f t="shared" si="1"/>
        <v>0</v>
      </c>
      <c r="G87" s="42"/>
      <c r="H87" s="44"/>
      <c r="I87" s="68"/>
    </row>
    <row r="88" spans="1:9" s="8" customFormat="1" ht="19.5" thickBot="1">
      <c r="A88" s="25"/>
      <c r="B88" s="151" t="str">
        <f>IF('様式第1-2号-2（全2ページ1）'!C$31=1,"",IF('様式第1-2号-2（全2ページ1）'!J$31="","",SUM(B87+1)))</f>
        <v/>
      </c>
      <c r="C88" s="152"/>
      <c r="D88" s="43"/>
      <c r="E88" s="42"/>
      <c r="F88" s="41">
        <f t="shared" si="1"/>
        <v>0</v>
      </c>
      <c r="G88" s="42"/>
      <c r="H88" s="44"/>
      <c r="I88" s="68"/>
    </row>
    <row r="89" spans="1:9" s="8" customFormat="1" ht="36" customHeight="1" thickTop="1" thickBot="1">
      <c r="A89" s="177" t="s">
        <v>12</v>
      </c>
      <c r="B89" s="177"/>
      <c r="C89" s="178"/>
      <c r="D89" s="15">
        <f>COUNTIF(D27:D88,"〇")</f>
        <v>0</v>
      </c>
      <c r="E89" s="19" t="s">
        <v>13</v>
      </c>
      <c r="F89" s="20" t="s">
        <v>13</v>
      </c>
      <c r="G89" s="18">
        <f>SUM(G27:G88)</f>
        <v>0</v>
      </c>
      <c r="H89" s="14">
        <f>COUNTIF(H26:H88,"達成")</f>
        <v>0</v>
      </c>
      <c r="I89" s="12"/>
    </row>
    <row r="90" spans="1:9" s="8" customFormat="1" ht="36" customHeight="1" thickTop="1" thickBot="1">
      <c r="A90" s="11"/>
      <c r="B90" s="11"/>
      <c r="C90" s="179" t="s">
        <v>22</v>
      </c>
      <c r="D90" s="180"/>
      <c r="E90" s="179"/>
      <c r="F90" s="179" t="s">
        <v>23</v>
      </c>
      <c r="G90" s="180"/>
      <c r="H90" s="13" t="s">
        <v>17</v>
      </c>
      <c r="I90" s="17" t="s">
        <v>16</v>
      </c>
    </row>
    <row r="91" spans="1:9" s="8" customFormat="1" ht="50.1" customHeight="1" thickBot="1">
      <c r="A91" s="171" t="s">
        <v>60</v>
      </c>
      <c r="B91" s="171"/>
      <c r="C91" s="171"/>
      <c r="D91" s="171"/>
      <c r="E91" s="171"/>
      <c r="F91" s="171"/>
      <c r="G91" s="16" t="str">
        <f>IFERROR(ROUNDDOWN(G89/D89,0),"")</f>
        <v/>
      </c>
      <c r="H91" s="16">
        <f>H89</f>
        <v>0</v>
      </c>
      <c r="I91" s="45"/>
    </row>
  </sheetData>
  <sheetProtection algorithmName="SHA-512" hashValue="u8x01Wb2+GShnKFCsc2saUG8by5605EYm3kBq0VYuExvXSRLygjpAYFDyEF7yZT0gB4Wt6OoQ0//4/CdNOriMw==" saltValue="4eqp6GQL/DJVmbYef1Le0Q==" spinCount="100000" sheet="1" objects="1" scenarios="1"/>
  <mergeCells count="92">
    <mergeCell ref="B37:C37"/>
    <mergeCell ref="B28:C28"/>
    <mergeCell ref="B29:C29"/>
    <mergeCell ref="B30:C30"/>
    <mergeCell ref="B31:C31"/>
    <mergeCell ref="B32:C32"/>
    <mergeCell ref="A91:F91"/>
    <mergeCell ref="I25:I26"/>
    <mergeCell ref="G8:G9"/>
    <mergeCell ref="A25:A26"/>
    <mergeCell ref="D8:D9"/>
    <mergeCell ref="E8:E9"/>
    <mergeCell ref="A18:F18"/>
    <mergeCell ref="A89:C89"/>
    <mergeCell ref="C90:E90"/>
    <mergeCell ref="F90:G90"/>
    <mergeCell ref="B25:C26"/>
    <mergeCell ref="B27:C27"/>
    <mergeCell ref="B33:C33"/>
    <mergeCell ref="B34:C34"/>
    <mergeCell ref="B35:C35"/>
    <mergeCell ref="B36:C36"/>
    <mergeCell ref="A3:I3"/>
    <mergeCell ref="A10:A16"/>
    <mergeCell ref="A8:A9"/>
    <mergeCell ref="B8:C9"/>
    <mergeCell ref="B10:C10"/>
    <mergeCell ref="B11:C11"/>
    <mergeCell ref="B12:C12"/>
    <mergeCell ref="B13:C13"/>
    <mergeCell ref="B14:C14"/>
    <mergeCell ref="B15:C15"/>
    <mergeCell ref="B16:C16"/>
    <mergeCell ref="B5:D5"/>
    <mergeCell ref="F5:H5"/>
    <mergeCell ref="B4:I4"/>
    <mergeCell ref="B45:C45"/>
    <mergeCell ref="B46:C46"/>
    <mergeCell ref="B47:C47"/>
    <mergeCell ref="B38:C38"/>
    <mergeCell ref="B39:C39"/>
    <mergeCell ref="B40:C40"/>
    <mergeCell ref="B41:C41"/>
    <mergeCell ref="B42:C42"/>
    <mergeCell ref="B43:C43"/>
    <mergeCell ref="B44:C44"/>
    <mergeCell ref="B54:C54"/>
    <mergeCell ref="B55:C55"/>
    <mergeCell ref="B56:C56"/>
    <mergeCell ref="B57:C57"/>
    <mergeCell ref="B48:C48"/>
    <mergeCell ref="B49:C49"/>
    <mergeCell ref="B50:C50"/>
    <mergeCell ref="B51:C51"/>
    <mergeCell ref="B52:C52"/>
    <mergeCell ref="B53:C53"/>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8:C88"/>
    <mergeCell ref="B83:C83"/>
    <mergeCell ref="B84:C84"/>
    <mergeCell ref="B85:C85"/>
    <mergeCell ref="B86:C86"/>
    <mergeCell ref="B87:C87"/>
    <mergeCell ref="A37:A38"/>
    <mergeCell ref="A29:A30"/>
    <mergeCell ref="A31:A32"/>
    <mergeCell ref="A33:A34"/>
    <mergeCell ref="A35:A36"/>
  </mergeCells>
  <phoneticPr fontId="1"/>
  <dataValidations count="4">
    <dataValidation type="list" allowBlank="1" showInputMessage="1" showErrorMessage="1" sqref="I91" xr:uid="{00000000-0002-0000-0100-000000000000}">
      <formula1>"達成,未達成"</formula1>
    </dataValidation>
    <dataValidation type="list" allowBlank="1" showInputMessage="1" showErrorMessage="1" sqref="D10:D16 D27:D88" xr:uid="{00000000-0002-0000-0100-000001000000}">
      <formula1>"〇,×,週休日"</formula1>
    </dataValidation>
    <dataValidation type="list" allowBlank="1" showInputMessage="1" showErrorMessage="1" sqref="H10:H16" xr:uid="{00000000-0002-0000-0100-000002000000}">
      <formula1>"達成,×,－"</formula1>
    </dataValidation>
    <dataValidation type="list" allowBlank="1" showInputMessage="1" showErrorMessage="1" sqref="H27:H88" xr:uid="{00000000-0002-0000-0100-000003000000}">
      <formula1>"達成,×,ｰ"</formula1>
    </dataValidation>
  </dataValidations>
  <pageMargins left="0.70866141732283472" right="0.70866141732283472" top="0.74803149606299213" bottom="0.74803149606299213" header="0.31496062992125984" footer="0.31496062992125984"/>
  <pageSetup paperSize="9" scale="66" fitToHeight="2" orientation="portrait" r:id="rId1"/>
  <headerFooter>
    <oddFooter>&amp;C&amp;P／&amp;N</oddFooter>
  </headerFooter>
  <ignoredErrors>
    <ignoredError sqref="B4"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49"/>
  <sheetViews>
    <sheetView showGridLines="0" showZeros="0" view="pageBreakPreview" zoomScale="90" zoomScaleNormal="100" zoomScaleSheetLayoutView="90" workbookViewId="0">
      <selection activeCell="A4" sqref="A4"/>
    </sheetView>
  </sheetViews>
  <sheetFormatPr defaultColWidth="8.75" defaultRowHeight="18.75"/>
  <cols>
    <col min="1" max="1" width="15.625" style="71" customWidth="1"/>
    <col min="2" max="2" width="8.75" style="71"/>
    <col min="3" max="3" width="6.625" style="71" customWidth="1"/>
    <col min="4" max="4" width="27.125" style="71" customWidth="1"/>
    <col min="5" max="5" width="5.75" style="71" customWidth="1"/>
    <col min="6" max="6" width="6.625" style="71" customWidth="1"/>
    <col min="7" max="7" width="17.75" style="71" customWidth="1"/>
    <col min="8" max="8" width="6.625" style="71" customWidth="1"/>
    <col min="9" max="9" width="27" style="71" customWidth="1"/>
    <col min="10" max="10" width="8.75" style="71" customWidth="1"/>
    <col min="11" max="16384" width="8.75" style="71"/>
  </cols>
  <sheetData>
    <row r="1" spans="1:10">
      <c r="A1" s="70" t="s">
        <v>70</v>
      </c>
    </row>
    <row r="2" spans="1:10" s="69" customFormat="1">
      <c r="A2" s="72" t="s">
        <v>106</v>
      </c>
      <c r="B2" s="73"/>
      <c r="C2" s="73"/>
    </row>
    <row r="3" spans="1:10" s="69" customFormat="1" ht="25.5">
      <c r="A3" s="210" t="s">
        <v>86</v>
      </c>
      <c r="B3" s="210"/>
      <c r="C3" s="210"/>
      <c r="D3" s="210"/>
      <c r="E3" s="210"/>
      <c r="F3" s="210"/>
      <c r="G3" s="210"/>
      <c r="H3" s="210"/>
      <c r="I3" s="210"/>
    </row>
    <row r="4" spans="1:10" s="69" customFormat="1" ht="5.0999999999999996" customHeight="1">
      <c r="A4" s="74"/>
      <c r="B4" s="73"/>
      <c r="C4" s="73"/>
    </row>
    <row r="5" spans="1:10" s="77" customFormat="1" ht="49.9" customHeight="1">
      <c r="A5" s="75" t="s">
        <v>91</v>
      </c>
      <c r="B5" s="211">
        <f>'様式第1-2号-2（全2ページ1）'!Q12</f>
        <v>0</v>
      </c>
      <c r="C5" s="212"/>
      <c r="D5" s="212"/>
      <c r="E5" s="212"/>
      <c r="F5" s="212"/>
      <c r="G5" s="212"/>
      <c r="H5" s="213"/>
      <c r="I5" s="222" t="s">
        <v>77</v>
      </c>
      <c r="J5" s="76"/>
    </row>
    <row r="6" spans="1:10" s="77" customFormat="1" ht="49.9" customHeight="1">
      <c r="A6" s="78" t="s">
        <v>92</v>
      </c>
      <c r="B6" s="214"/>
      <c r="C6" s="215"/>
      <c r="D6" s="215"/>
      <c r="E6" s="215"/>
      <c r="F6" s="215"/>
      <c r="G6" s="215"/>
      <c r="H6" s="216"/>
      <c r="I6" s="222"/>
      <c r="J6" s="76"/>
    </row>
    <row r="7" spans="1:10" s="77" customFormat="1" ht="49.9" customHeight="1">
      <c r="A7" s="195" t="s">
        <v>93</v>
      </c>
      <c r="B7" s="195"/>
      <c r="C7" s="195"/>
      <c r="D7" s="197"/>
      <c r="E7" s="197"/>
      <c r="F7" s="197"/>
      <c r="G7" s="197"/>
      <c r="H7" s="197"/>
      <c r="I7" s="197"/>
      <c r="J7" s="76"/>
    </row>
    <row r="8" spans="1:10" s="77" customFormat="1" ht="49.9" customHeight="1">
      <c r="A8" s="196" t="s">
        <v>94</v>
      </c>
      <c r="B8" s="196"/>
      <c r="C8" s="196"/>
      <c r="D8" s="198"/>
      <c r="E8" s="198"/>
      <c r="F8" s="198"/>
      <c r="G8" s="198"/>
      <c r="H8" s="198"/>
      <c r="I8" s="198"/>
      <c r="J8" s="76"/>
    </row>
    <row r="9" spans="1:10" s="80" customFormat="1" ht="40.15" customHeight="1">
      <c r="A9" s="75" t="s">
        <v>95</v>
      </c>
      <c r="B9" s="201">
        <f>'様式第1-2号-2（全2ページ1）'!J$31</f>
        <v>0</v>
      </c>
      <c r="C9" s="202"/>
      <c r="D9" s="203"/>
      <c r="E9" s="199" t="s">
        <v>57</v>
      </c>
      <c r="F9" s="200"/>
      <c r="G9" s="204" t="str">
        <f>'様式第1-2号-2（全2ページ1）'!S$31</f>
        <v/>
      </c>
      <c r="H9" s="205"/>
      <c r="I9" s="206"/>
      <c r="J9" s="79"/>
    </row>
    <row r="10" spans="1:10" s="69" customFormat="1" ht="15" customHeight="1">
      <c r="A10" s="81"/>
      <c r="B10" s="73"/>
      <c r="C10" s="73"/>
      <c r="G10" s="217"/>
      <c r="H10" s="218"/>
      <c r="I10" s="218"/>
    </row>
    <row r="11" spans="1:10" ht="19.5">
      <c r="A11" s="82"/>
      <c r="B11" s="82"/>
      <c r="C11" s="221" t="s">
        <v>63</v>
      </c>
      <c r="D11" s="221"/>
      <c r="E11" s="83"/>
      <c r="H11" s="221" t="s">
        <v>63</v>
      </c>
      <c r="I11" s="221"/>
    </row>
    <row r="12" spans="1:10" ht="26.25" customHeight="1">
      <c r="A12" s="219" t="s">
        <v>0</v>
      </c>
      <c r="B12" s="220"/>
      <c r="C12" s="223" t="s">
        <v>64</v>
      </c>
      <c r="D12" s="223"/>
      <c r="E12" s="224"/>
      <c r="F12" s="219" t="s">
        <v>0</v>
      </c>
      <c r="G12" s="220"/>
      <c r="H12" s="225" t="s">
        <v>65</v>
      </c>
      <c r="I12" s="225"/>
    </row>
    <row r="13" spans="1:10">
      <c r="A13" s="193" t="str">
        <f>IF('様式第1-2号-2（全2ページ1）'!J$31="","",SUM(B9))</f>
        <v/>
      </c>
      <c r="B13" s="194"/>
      <c r="C13" s="207"/>
      <c r="D13" s="207"/>
      <c r="E13" s="224"/>
      <c r="F13" s="193" t="str">
        <f>IF('様式第1-2号-2（全2ページ1）'!C$31="","",IF('様式第1-2号-2（全2ページ1）'!C$31=1,"",SUM(A43+1)))</f>
        <v/>
      </c>
      <c r="G13" s="194"/>
      <c r="H13" s="207"/>
      <c r="I13" s="207"/>
    </row>
    <row r="14" spans="1:10">
      <c r="A14" s="193" t="str">
        <f>IF('様式第1-2号-2（全2ページ1）'!C$31="","",IF('様式第1-2号-2（全2ページ1）'!J$31="","",SUM(A13+1)))</f>
        <v/>
      </c>
      <c r="B14" s="194"/>
      <c r="C14" s="207"/>
      <c r="D14" s="207"/>
      <c r="E14" s="224"/>
      <c r="F14" s="193" t="str">
        <f>IF('様式第1-2号-2（全2ページ1）'!C$31="","",IF('様式第1-2号-2（全2ページ1）'!C$31=1,"",SUM(F13+1)))</f>
        <v/>
      </c>
      <c r="G14" s="194"/>
      <c r="H14" s="207"/>
      <c r="I14" s="207"/>
    </row>
    <row r="15" spans="1:10">
      <c r="A15" s="193" t="str">
        <f>IF('様式第1-2号-2（全2ページ1）'!C$31="","",IF('様式第1-2号-2（全2ページ1）'!J$31="","",SUM(A14+1)))</f>
        <v/>
      </c>
      <c r="B15" s="194"/>
      <c r="C15" s="207"/>
      <c r="D15" s="207"/>
      <c r="E15" s="224"/>
      <c r="F15" s="193" t="str">
        <f>IF('様式第1-2号-2（全2ページ1）'!C$31="","",IF('様式第1-2号-2（全2ページ1）'!C$31=1,"",SUM(F14+1)))</f>
        <v/>
      </c>
      <c r="G15" s="194"/>
      <c r="H15" s="207"/>
      <c r="I15" s="207"/>
    </row>
    <row r="16" spans="1:10">
      <c r="A16" s="193" t="str">
        <f>IF('様式第1-2号-2（全2ページ1）'!C$31="","",IF('様式第1-2号-2（全2ページ1）'!J$31="","",SUM(A15+1)))</f>
        <v/>
      </c>
      <c r="B16" s="194"/>
      <c r="C16" s="207"/>
      <c r="D16" s="207"/>
      <c r="E16" s="224"/>
      <c r="F16" s="193" t="str">
        <f>IF('様式第1-2号-2（全2ページ1）'!C$31="","",IF('様式第1-2号-2（全2ページ1）'!C$31=1,"",SUM(F15+1)))</f>
        <v/>
      </c>
      <c r="G16" s="194"/>
      <c r="H16" s="207"/>
      <c r="I16" s="207"/>
    </row>
    <row r="17" spans="1:9">
      <c r="A17" s="193" t="str">
        <f>IF('様式第1-2号-2（全2ページ1）'!C$31="","",IF('様式第1-2号-2（全2ページ1）'!J$31="","",SUM(A16+1)))</f>
        <v/>
      </c>
      <c r="B17" s="194"/>
      <c r="C17" s="207"/>
      <c r="D17" s="207"/>
      <c r="E17" s="224"/>
      <c r="F17" s="193" t="str">
        <f>IF('様式第1-2号-2（全2ページ1）'!C$31="","",IF('様式第1-2号-2（全2ページ1）'!C$31=1,"",SUM(F16+1)))</f>
        <v/>
      </c>
      <c r="G17" s="194"/>
      <c r="H17" s="207"/>
      <c r="I17" s="207"/>
    </row>
    <row r="18" spans="1:9">
      <c r="A18" s="193" t="str">
        <f>IF('様式第1-2号-2（全2ページ1）'!C$31="","",IF('様式第1-2号-2（全2ページ1）'!J$31="","",SUM(A17+1)))</f>
        <v/>
      </c>
      <c r="B18" s="194"/>
      <c r="C18" s="207"/>
      <c r="D18" s="207"/>
      <c r="E18" s="224"/>
      <c r="F18" s="193" t="str">
        <f>IF('様式第1-2号-2（全2ページ1）'!C$31="","",IF('様式第1-2号-2（全2ページ1）'!C$31=1,"",SUM(F17+1)))</f>
        <v/>
      </c>
      <c r="G18" s="194"/>
      <c r="H18" s="207"/>
      <c r="I18" s="207"/>
    </row>
    <row r="19" spans="1:9">
      <c r="A19" s="193" t="str">
        <f>IF('様式第1-2号-2（全2ページ1）'!C$31="","",IF('様式第1-2号-2（全2ページ1）'!J$31="","",SUM(A18+1)))</f>
        <v/>
      </c>
      <c r="B19" s="194"/>
      <c r="C19" s="207"/>
      <c r="D19" s="207"/>
      <c r="E19" s="224"/>
      <c r="F19" s="193" t="str">
        <f>IF('様式第1-2号-2（全2ページ1）'!C$31="","",IF('様式第1-2号-2（全2ページ1）'!C$31=1,"",SUM(F18+1)))</f>
        <v/>
      </c>
      <c r="G19" s="194"/>
      <c r="H19" s="207"/>
      <c r="I19" s="207"/>
    </row>
    <row r="20" spans="1:9">
      <c r="A20" s="193" t="str">
        <f>IF('様式第1-2号-2（全2ページ1）'!C$31="","",IF('様式第1-2号-2（全2ページ1）'!J$31="","",SUM(A19+1)))</f>
        <v/>
      </c>
      <c r="B20" s="194"/>
      <c r="C20" s="207"/>
      <c r="D20" s="207"/>
      <c r="E20" s="224"/>
      <c r="F20" s="193" t="str">
        <f>IF('様式第1-2号-2（全2ページ1）'!C$31="","",IF('様式第1-2号-2（全2ページ1）'!C$31=1,"",SUM(F19+1)))</f>
        <v/>
      </c>
      <c r="G20" s="194"/>
      <c r="H20" s="207"/>
      <c r="I20" s="207"/>
    </row>
    <row r="21" spans="1:9">
      <c r="A21" s="193" t="str">
        <f>IF('様式第1-2号-2（全2ページ1）'!C$31="","",IF('様式第1-2号-2（全2ページ1）'!J$31="","",SUM(A20+1)))</f>
        <v/>
      </c>
      <c r="B21" s="194"/>
      <c r="C21" s="207"/>
      <c r="D21" s="207"/>
      <c r="E21" s="224"/>
      <c r="F21" s="193" t="str">
        <f>IF('様式第1-2号-2（全2ページ1）'!C$31="","",IF('様式第1-2号-2（全2ページ1）'!C$31=1,"",SUM(F20+1)))</f>
        <v/>
      </c>
      <c r="G21" s="194"/>
      <c r="H21" s="207"/>
      <c r="I21" s="207"/>
    </row>
    <row r="22" spans="1:9">
      <c r="A22" s="193" t="str">
        <f>IF('様式第1-2号-2（全2ページ1）'!C$31="","",IF('様式第1-2号-2（全2ページ1）'!J$31="","",SUM(A21+1)))</f>
        <v/>
      </c>
      <c r="B22" s="194"/>
      <c r="C22" s="207"/>
      <c r="D22" s="207"/>
      <c r="E22" s="224"/>
      <c r="F22" s="193" t="str">
        <f>IF('様式第1-2号-2（全2ページ1）'!C$31="","",IF('様式第1-2号-2（全2ページ1）'!C$31=1,"",SUM(F21+1)))</f>
        <v/>
      </c>
      <c r="G22" s="194"/>
      <c r="H22" s="207"/>
      <c r="I22" s="207"/>
    </row>
    <row r="23" spans="1:9">
      <c r="A23" s="193" t="str">
        <f>IF('様式第1-2号-2（全2ページ1）'!C$31="","",IF('様式第1-2号-2（全2ページ1）'!J$31="","",SUM(A22+1)))</f>
        <v/>
      </c>
      <c r="B23" s="194"/>
      <c r="C23" s="207"/>
      <c r="D23" s="207"/>
      <c r="E23" s="224"/>
      <c r="F23" s="193" t="str">
        <f>IF('様式第1-2号-2（全2ページ1）'!C$31="","",IF('様式第1-2号-2（全2ページ1）'!C$31=1,"",SUM(F22+1)))</f>
        <v/>
      </c>
      <c r="G23" s="194"/>
      <c r="H23" s="207"/>
      <c r="I23" s="207"/>
    </row>
    <row r="24" spans="1:9">
      <c r="A24" s="193" t="str">
        <f>IF('様式第1-2号-2（全2ページ1）'!C$31="","",IF('様式第1-2号-2（全2ページ1）'!J$31="","",SUM(A23+1)))</f>
        <v/>
      </c>
      <c r="B24" s="194"/>
      <c r="C24" s="207"/>
      <c r="D24" s="207"/>
      <c r="E24" s="224"/>
      <c r="F24" s="193" t="str">
        <f>IF('様式第1-2号-2（全2ページ1）'!C$31="","",IF('様式第1-2号-2（全2ページ1）'!C$31=1,"",SUM(F23+1)))</f>
        <v/>
      </c>
      <c r="G24" s="194"/>
      <c r="H24" s="207"/>
      <c r="I24" s="207"/>
    </row>
    <row r="25" spans="1:9">
      <c r="A25" s="193" t="str">
        <f>IF('様式第1-2号-2（全2ページ1）'!C$31="","",IF('様式第1-2号-2（全2ページ1）'!J$31="","",SUM(A24+1)))</f>
        <v/>
      </c>
      <c r="B25" s="194"/>
      <c r="C25" s="207"/>
      <c r="D25" s="207"/>
      <c r="E25" s="224"/>
      <c r="F25" s="193" t="str">
        <f>IF('様式第1-2号-2（全2ページ1）'!C$31="","",IF('様式第1-2号-2（全2ページ1）'!C$31=1,"",SUM(F24+1)))</f>
        <v/>
      </c>
      <c r="G25" s="194"/>
      <c r="H25" s="207"/>
      <c r="I25" s="207"/>
    </row>
    <row r="26" spans="1:9">
      <c r="A26" s="193" t="str">
        <f>IF('様式第1-2号-2（全2ページ1）'!C$31="","",IF('様式第1-2号-2（全2ページ1）'!J$31="","",SUM(A25+1)))</f>
        <v/>
      </c>
      <c r="B26" s="194"/>
      <c r="C26" s="207"/>
      <c r="D26" s="207"/>
      <c r="E26" s="224"/>
      <c r="F26" s="193" t="str">
        <f>IF('様式第1-2号-2（全2ページ1）'!C$31="","",IF('様式第1-2号-2（全2ページ1）'!C$31=1,"",SUM(F25+1)))</f>
        <v/>
      </c>
      <c r="G26" s="194"/>
      <c r="H26" s="207"/>
      <c r="I26" s="207"/>
    </row>
    <row r="27" spans="1:9">
      <c r="A27" s="193" t="str">
        <f>IF('様式第1-2号-2（全2ページ1）'!C$31="","",IF('様式第1-2号-2（全2ページ1）'!J$31="","",SUM(A26+1)))</f>
        <v/>
      </c>
      <c r="B27" s="194"/>
      <c r="C27" s="207"/>
      <c r="D27" s="207"/>
      <c r="E27" s="224"/>
      <c r="F27" s="193" t="str">
        <f>IF('様式第1-2号-2（全2ページ1）'!C$31="","",IF('様式第1-2号-2（全2ページ1）'!C$31=1,"",SUM(F26+1)))</f>
        <v/>
      </c>
      <c r="G27" s="194"/>
      <c r="H27" s="207"/>
      <c r="I27" s="207"/>
    </row>
    <row r="28" spans="1:9">
      <c r="A28" s="193" t="str">
        <f>IF('様式第1-2号-2（全2ページ1）'!C$31="","",IF('様式第1-2号-2（全2ページ1）'!J$31="","",SUM(A27+1)))</f>
        <v/>
      </c>
      <c r="B28" s="194"/>
      <c r="C28" s="207"/>
      <c r="D28" s="207"/>
      <c r="E28" s="224"/>
      <c r="F28" s="193" t="str">
        <f>IF('様式第1-2号-2（全2ページ1）'!C$31="","",IF('様式第1-2号-2（全2ページ1）'!C$31=1,"",SUM(F27+1)))</f>
        <v/>
      </c>
      <c r="G28" s="194"/>
      <c r="H28" s="207"/>
      <c r="I28" s="207"/>
    </row>
    <row r="29" spans="1:9">
      <c r="A29" s="193" t="str">
        <f>IF('様式第1-2号-2（全2ページ1）'!C$31="","",IF('様式第1-2号-2（全2ページ1）'!J$31="","",SUM(A28+1)))</f>
        <v/>
      </c>
      <c r="B29" s="194"/>
      <c r="C29" s="207"/>
      <c r="D29" s="207"/>
      <c r="E29" s="224"/>
      <c r="F29" s="193" t="str">
        <f>IF('様式第1-2号-2（全2ページ1）'!C$31="","",IF('様式第1-2号-2（全2ページ1）'!C$31=1,"",SUM(F28+1)))</f>
        <v/>
      </c>
      <c r="G29" s="194"/>
      <c r="H29" s="207"/>
      <c r="I29" s="207"/>
    </row>
    <row r="30" spans="1:9">
      <c r="A30" s="193" t="str">
        <f>IF('様式第1-2号-2（全2ページ1）'!C$31="","",IF('様式第1-2号-2（全2ページ1）'!J$31="","",SUM(A29+1)))</f>
        <v/>
      </c>
      <c r="B30" s="194"/>
      <c r="C30" s="207"/>
      <c r="D30" s="207"/>
      <c r="E30" s="224"/>
      <c r="F30" s="193" t="str">
        <f>IF('様式第1-2号-2（全2ページ1）'!C$31="","",IF('様式第1-2号-2（全2ページ1）'!C$31=1,"",SUM(F29+1)))</f>
        <v/>
      </c>
      <c r="G30" s="194"/>
      <c r="H30" s="207"/>
      <c r="I30" s="207"/>
    </row>
    <row r="31" spans="1:9">
      <c r="A31" s="193" t="str">
        <f>IF('様式第1-2号-2（全2ページ1）'!C$31="","",IF('様式第1-2号-2（全2ページ1）'!J$31="","",SUM(A30+1)))</f>
        <v/>
      </c>
      <c r="B31" s="194"/>
      <c r="C31" s="207"/>
      <c r="D31" s="207"/>
      <c r="E31" s="224"/>
      <c r="F31" s="193" t="str">
        <f>IF('様式第1-2号-2（全2ページ1）'!C$31="","",IF('様式第1-2号-2（全2ページ1）'!C$31=1,"",SUM(F30+1)))</f>
        <v/>
      </c>
      <c r="G31" s="194"/>
      <c r="H31" s="207"/>
      <c r="I31" s="207"/>
    </row>
    <row r="32" spans="1:9">
      <c r="A32" s="193" t="str">
        <f>IF('様式第1-2号-2（全2ページ1）'!C$31="","",IF('様式第1-2号-2（全2ページ1）'!J$31="","",SUM(A31+1)))</f>
        <v/>
      </c>
      <c r="B32" s="194"/>
      <c r="C32" s="207"/>
      <c r="D32" s="207"/>
      <c r="E32" s="224"/>
      <c r="F32" s="193" t="str">
        <f>IF('様式第1-2号-2（全2ページ1）'!C$31="","",IF('様式第1-2号-2（全2ページ1）'!C$31=1,"",SUM(F31+1)))</f>
        <v/>
      </c>
      <c r="G32" s="194"/>
      <c r="H32" s="207"/>
      <c r="I32" s="207"/>
    </row>
    <row r="33" spans="1:9">
      <c r="A33" s="193" t="str">
        <f>IF('様式第1-2号-2（全2ページ1）'!C$31="","",IF('様式第1-2号-2（全2ページ1）'!J$31="","",SUM(A32+1)))</f>
        <v/>
      </c>
      <c r="B33" s="194"/>
      <c r="C33" s="207"/>
      <c r="D33" s="207"/>
      <c r="E33" s="224"/>
      <c r="F33" s="193" t="str">
        <f>IF('様式第1-2号-2（全2ページ1）'!C$31="","",IF('様式第1-2号-2（全2ページ1）'!C$31=1,"",SUM(F32+1)))</f>
        <v/>
      </c>
      <c r="G33" s="194"/>
      <c r="H33" s="207"/>
      <c r="I33" s="207"/>
    </row>
    <row r="34" spans="1:9">
      <c r="A34" s="193" t="str">
        <f>IF('様式第1-2号-2（全2ページ1）'!C$31="","",IF('様式第1-2号-2（全2ページ1）'!J$31="","",SUM(A33+1)))</f>
        <v/>
      </c>
      <c r="B34" s="194"/>
      <c r="C34" s="207"/>
      <c r="D34" s="207"/>
      <c r="E34" s="224"/>
      <c r="F34" s="193" t="str">
        <f>IF('様式第1-2号-2（全2ページ1）'!C$31="","",IF('様式第1-2号-2（全2ページ1）'!C$31=1,"",SUM(F33+1)))</f>
        <v/>
      </c>
      <c r="G34" s="194"/>
      <c r="H34" s="207"/>
      <c r="I34" s="207"/>
    </row>
    <row r="35" spans="1:9">
      <c r="A35" s="193" t="str">
        <f>IF('様式第1-2号-2（全2ページ1）'!C$31="","",IF('様式第1-2号-2（全2ページ1）'!J$31="","",SUM(A34+1)))</f>
        <v/>
      </c>
      <c r="B35" s="194"/>
      <c r="C35" s="207"/>
      <c r="D35" s="207"/>
      <c r="E35" s="224"/>
      <c r="F35" s="193" t="str">
        <f>IF('様式第1-2号-2（全2ページ1）'!C$31="","",IF('様式第1-2号-2（全2ページ1）'!C$31=1,"",SUM(F34+1)))</f>
        <v/>
      </c>
      <c r="G35" s="194"/>
      <c r="H35" s="207"/>
      <c r="I35" s="207"/>
    </row>
    <row r="36" spans="1:9">
      <c r="A36" s="193" t="str">
        <f>IF('様式第1-2号-2（全2ページ1）'!C$31="","",IF('様式第1-2号-2（全2ページ1）'!J$31="","",SUM(A35+1)))</f>
        <v/>
      </c>
      <c r="B36" s="194"/>
      <c r="C36" s="207"/>
      <c r="D36" s="207"/>
      <c r="E36" s="224"/>
      <c r="F36" s="193" t="str">
        <f>IF('様式第1-2号-2（全2ページ1）'!C$31="","",IF('様式第1-2号-2（全2ページ1）'!C$31=1,"",SUM(F35+1)))</f>
        <v/>
      </c>
      <c r="G36" s="194"/>
      <c r="H36" s="207"/>
      <c r="I36" s="207"/>
    </row>
    <row r="37" spans="1:9">
      <c r="A37" s="193" t="str">
        <f>IF('様式第1-2号-2（全2ページ1）'!C$31="","",IF('様式第1-2号-2（全2ページ1）'!J$31="","",SUM(A36+1)))</f>
        <v/>
      </c>
      <c r="B37" s="194"/>
      <c r="C37" s="207"/>
      <c r="D37" s="207"/>
      <c r="E37" s="224"/>
      <c r="F37" s="193" t="str">
        <f>IF('様式第1-2号-2（全2ページ1）'!C$31="","",IF('様式第1-2号-2（全2ページ1）'!C$31=1,"",SUM(F36+1)))</f>
        <v/>
      </c>
      <c r="G37" s="194"/>
      <c r="H37" s="207"/>
      <c r="I37" s="207"/>
    </row>
    <row r="38" spans="1:9">
      <c r="A38" s="193" t="str">
        <f>IF('様式第1-2号-2（全2ページ1）'!C$31="","",IF('様式第1-2号-2（全2ページ1）'!J$31="","",SUM(A37+1)))</f>
        <v/>
      </c>
      <c r="B38" s="194"/>
      <c r="C38" s="207"/>
      <c r="D38" s="207"/>
      <c r="E38" s="224"/>
      <c r="F38" s="193" t="str">
        <f>IF('様式第1-2号-2（全2ページ1）'!C$31="","",IF('様式第1-2号-2（全2ページ1）'!C$31=1,"",SUM(F37+1)))</f>
        <v/>
      </c>
      <c r="G38" s="194"/>
      <c r="H38" s="207"/>
      <c r="I38" s="207"/>
    </row>
    <row r="39" spans="1:9">
      <c r="A39" s="193" t="str">
        <f>IF('様式第1-2号-2（全2ページ1）'!C$31="","",IF('様式第1-2号-2（全2ページ1）'!J$31="","",SUM(A38+1)))</f>
        <v/>
      </c>
      <c r="B39" s="194"/>
      <c r="C39" s="207"/>
      <c r="D39" s="207"/>
      <c r="E39" s="224"/>
      <c r="F39" s="193" t="str">
        <f>IF('様式第1-2号-2（全2ページ1）'!C$31="","",IF('様式第1-2号-2（全2ページ1）'!C$31=1,"",SUM(F38+1)))</f>
        <v/>
      </c>
      <c r="G39" s="194"/>
      <c r="H39" s="207"/>
      <c r="I39" s="207"/>
    </row>
    <row r="40" spans="1:9">
      <c r="A40" s="193" t="str">
        <f>IF('様式第1-2号-2（全2ページ1）'!C$31="","",IF('様式第1-2号-2（全2ページ1）'!J$31="","",SUM(A39+1)))</f>
        <v/>
      </c>
      <c r="B40" s="194"/>
      <c r="C40" s="207"/>
      <c r="D40" s="207"/>
      <c r="E40" s="224"/>
      <c r="F40" s="193" t="str">
        <f>IF('様式第1-2号-2（全2ページ1）'!C$31="","",IF('様式第1-2号-2（全2ページ1）'!C$31=1,"",SUM(F39+1)))</f>
        <v/>
      </c>
      <c r="G40" s="194"/>
      <c r="H40" s="207"/>
      <c r="I40" s="207"/>
    </row>
    <row r="41" spans="1:9">
      <c r="A41" s="193" t="str">
        <f>IF('様式第1-2号-2（全2ページ1）'!C$31="","",IF('様式第1-2号-2（全2ページ1）'!J$31="","",SUM(A40+1)))</f>
        <v/>
      </c>
      <c r="B41" s="194"/>
      <c r="C41" s="207"/>
      <c r="D41" s="207"/>
      <c r="E41" s="224"/>
      <c r="F41" s="193" t="str">
        <f>IF('様式第1-2号-2（全2ページ1）'!C$31="","",IF('様式第1-2号-2（全2ページ1）'!C$31=1,"",SUM(F40+1)))</f>
        <v/>
      </c>
      <c r="G41" s="194"/>
      <c r="H41" s="207"/>
      <c r="I41" s="207"/>
    </row>
    <row r="42" spans="1:9">
      <c r="A42" s="193" t="str">
        <f>IF('様式第1-2号-2（全2ページ1）'!C$31="","",IF('様式第1-2号-2（全2ページ1）'!J$31="","",SUM(A41+1)))</f>
        <v/>
      </c>
      <c r="B42" s="194"/>
      <c r="C42" s="207"/>
      <c r="D42" s="207"/>
      <c r="E42" s="224"/>
      <c r="F42" s="193" t="str">
        <f>IF('様式第1-2号-2（全2ページ1）'!C$31="","",IF('様式第1-2号-2（全2ページ1）'!C$31=1,"",SUM(F41+1)))</f>
        <v/>
      </c>
      <c r="G42" s="194"/>
      <c r="H42" s="207"/>
      <c r="I42" s="207"/>
    </row>
    <row r="43" spans="1:9">
      <c r="A43" s="193" t="str">
        <f>IF('様式第1-2号-2（全2ページ1）'!C$31="","",IF('様式第1-2号-2（全2ページ1）'!J$31="","",SUM(A42+1)))</f>
        <v/>
      </c>
      <c r="B43" s="194"/>
      <c r="C43" s="207"/>
      <c r="D43" s="207"/>
      <c r="E43" s="224"/>
      <c r="F43" s="193" t="str">
        <f>IF('様式第1-2号-2（全2ページ1）'!C$31="","",IF('様式第1-2号-2（全2ページ1）'!C$31=1,"",SUM(F42+1)))</f>
        <v/>
      </c>
      <c r="G43" s="194"/>
      <c r="H43" s="207"/>
      <c r="I43" s="207"/>
    </row>
    <row r="45" spans="1:9">
      <c r="F45" s="208" t="s">
        <v>66</v>
      </c>
      <c r="G45" s="208"/>
      <c r="H45" s="208"/>
      <c r="I45" s="208"/>
    </row>
    <row r="46" spans="1:9" ht="19.5" thickBot="1">
      <c r="F46" s="209"/>
      <c r="G46" s="209"/>
      <c r="H46" s="209"/>
      <c r="I46" s="209"/>
    </row>
    <row r="47" spans="1:9" ht="19.5" thickTop="1">
      <c r="F47" s="185" t="s">
        <v>12</v>
      </c>
      <c r="G47" s="186"/>
      <c r="H47" s="189">
        <f>COUNTIFS(C13:C43,"テレワーク")+COUNTIFS(H13:H43,"テレワーク")</f>
        <v>0</v>
      </c>
      <c r="I47" s="190"/>
    </row>
    <row r="48" spans="1:9" ht="19.5" thickBot="1">
      <c r="F48" s="187"/>
      <c r="G48" s="188"/>
      <c r="H48" s="191"/>
      <c r="I48" s="192"/>
    </row>
    <row r="49" ht="19.5" thickTop="1"/>
  </sheetData>
  <sheetProtection algorithmName="SHA-512" hashValue="1RC5QvJbI02xdwCNFqcJxeZ9KRlpCj6flR4PBu5+u0jGTD1Azp68MAOcuOyXy614I9Xx/CD59chFS0zC+MLeBA==" saltValue="JZjDyplH/0cBufAtRE5vWQ==" spinCount="100000" sheet="1" objects="1" scenarios="1"/>
  <mergeCells count="146">
    <mergeCell ref="A14:B14"/>
    <mergeCell ref="C14:D14"/>
    <mergeCell ref="F19:G19"/>
    <mergeCell ref="H19:I19"/>
    <mergeCell ref="H16:I16"/>
    <mergeCell ref="A3:I3"/>
    <mergeCell ref="B5:H5"/>
    <mergeCell ref="B6:H6"/>
    <mergeCell ref="G10:I10"/>
    <mergeCell ref="A12:B12"/>
    <mergeCell ref="C11:D11"/>
    <mergeCell ref="F12:G12"/>
    <mergeCell ref="H11:I11"/>
    <mergeCell ref="I5:I6"/>
    <mergeCell ref="C12:D12"/>
    <mergeCell ref="E12:E43"/>
    <mergeCell ref="H12:I12"/>
    <mergeCell ref="A16:B16"/>
    <mergeCell ref="C16:D16"/>
    <mergeCell ref="F34:G34"/>
    <mergeCell ref="H34:I34"/>
    <mergeCell ref="A17:B17"/>
    <mergeCell ref="C17:D17"/>
    <mergeCell ref="A13:B13"/>
    <mergeCell ref="C13:D13"/>
    <mergeCell ref="F31:G31"/>
    <mergeCell ref="H37:I37"/>
    <mergeCell ref="F38:G38"/>
    <mergeCell ref="H38:I38"/>
    <mergeCell ref="F32:G32"/>
    <mergeCell ref="H32:I32"/>
    <mergeCell ref="A15:B15"/>
    <mergeCell ref="F35:G35"/>
    <mergeCell ref="H35:I35"/>
    <mergeCell ref="A18:B18"/>
    <mergeCell ref="C18:D18"/>
    <mergeCell ref="F36:G36"/>
    <mergeCell ref="H36:I36"/>
    <mergeCell ref="C15:D15"/>
    <mergeCell ref="F33:G33"/>
    <mergeCell ref="H33:I33"/>
    <mergeCell ref="A19:B19"/>
    <mergeCell ref="C19:D19"/>
    <mergeCell ref="A20:B20"/>
    <mergeCell ref="C20:D20"/>
    <mergeCell ref="C23:D23"/>
    <mergeCell ref="A34:B34"/>
    <mergeCell ref="F18:G18"/>
    <mergeCell ref="H18:I18"/>
    <mergeCell ref="A21:B21"/>
    <mergeCell ref="C21:D21"/>
    <mergeCell ref="F39:G39"/>
    <mergeCell ref="H39:I39"/>
    <mergeCell ref="A22:B22"/>
    <mergeCell ref="C22:D22"/>
    <mergeCell ref="F21:G21"/>
    <mergeCell ref="H21:I21"/>
    <mergeCell ref="F22:G22"/>
    <mergeCell ref="H31:I31"/>
    <mergeCell ref="F40:G40"/>
    <mergeCell ref="H40:I40"/>
    <mergeCell ref="A23:B23"/>
    <mergeCell ref="A27:B27"/>
    <mergeCell ref="C27:D27"/>
    <mergeCell ref="A28:B28"/>
    <mergeCell ref="C28:D28"/>
    <mergeCell ref="A25:B25"/>
    <mergeCell ref="C25:D25"/>
    <mergeCell ref="A37:B37"/>
    <mergeCell ref="A24:B24"/>
    <mergeCell ref="C24:D24"/>
    <mergeCell ref="H24:I24"/>
    <mergeCell ref="F25:G25"/>
    <mergeCell ref="H25:I25"/>
    <mergeCell ref="A35:B35"/>
    <mergeCell ref="C35:D35"/>
    <mergeCell ref="A36:B36"/>
    <mergeCell ref="C36:D36"/>
    <mergeCell ref="A33:B33"/>
    <mergeCell ref="C33:D33"/>
    <mergeCell ref="A39:B39"/>
    <mergeCell ref="C39:D39"/>
    <mergeCell ref="A40:B40"/>
    <mergeCell ref="C40:D40"/>
    <mergeCell ref="C37:D37"/>
    <mergeCell ref="A38:B38"/>
    <mergeCell ref="C38:D38"/>
    <mergeCell ref="A26:B26"/>
    <mergeCell ref="C26:D26"/>
    <mergeCell ref="A31:B31"/>
    <mergeCell ref="C31:D31"/>
    <mergeCell ref="A32:B32"/>
    <mergeCell ref="C32:D32"/>
    <mergeCell ref="A29:B29"/>
    <mergeCell ref="C29:D29"/>
    <mergeCell ref="A30:B30"/>
    <mergeCell ref="C30:D30"/>
    <mergeCell ref="C34:D34"/>
    <mergeCell ref="H15:I15"/>
    <mergeCell ref="F20:G20"/>
    <mergeCell ref="H20:I20"/>
    <mergeCell ref="F45:I46"/>
    <mergeCell ref="F27:G27"/>
    <mergeCell ref="H27:I27"/>
    <mergeCell ref="F28:G28"/>
    <mergeCell ref="H28:I28"/>
    <mergeCell ref="F43:G43"/>
    <mergeCell ref="H43:I43"/>
    <mergeCell ref="F42:G42"/>
    <mergeCell ref="H42:I42"/>
    <mergeCell ref="F41:G41"/>
    <mergeCell ref="H41:I41"/>
    <mergeCell ref="H22:I22"/>
    <mergeCell ref="F23:G23"/>
    <mergeCell ref="H23:I23"/>
    <mergeCell ref="H29:I29"/>
    <mergeCell ref="F30:G30"/>
    <mergeCell ref="H30:I30"/>
    <mergeCell ref="F26:G26"/>
    <mergeCell ref="H26:I26"/>
    <mergeCell ref="F24:G24"/>
    <mergeCell ref="F37:G37"/>
    <mergeCell ref="F47:G48"/>
    <mergeCell ref="H47:I48"/>
    <mergeCell ref="F29:G29"/>
    <mergeCell ref="A7:C7"/>
    <mergeCell ref="A8:C8"/>
    <mergeCell ref="D7:I7"/>
    <mergeCell ref="D8:I8"/>
    <mergeCell ref="E9:F9"/>
    <mergeCell ref="B9:D9"/>
    <mergeCell ref="G9:I9"/>
    <mergeCell ref="A43:B43"/>
    <mergeCell ref="C43:D43"/>
    <mergeCell ref="F13:G13"/>
    <mergeCell ref="H13:I13"/>
    <mergeCell ref="A41:B41"/>
    <mergeCell ref="C41:D41"/>
    <mergeCell ref="A42:B42"/>
    <mergeCell ref="C42:D42"/>
    <mergeCell ref="F16:G16"/>
    <mergeCell ref="F17:G17"/>
    <mergeCell ref="H17:I17"/>
    <mergeCell ref="F14:G14"/>
    <mergeCell ref="H14:I14"/>
    <mergeCell ref="F15:G15"/>
  </mergeCells>
  <phoneticPr fontId="1"/>
  <dataValidations count="1">
    <dataValidation type="list" allowBlank="1" showInputMessage="1" showErrorMessage="1" sqref="C13:C43 H13:H43" xr:uid="{00000000-0002-0000-0200-000000000000}">
      <formula1>"テレワーク,出社,非出社"</formula1>
    </dataValidation>
  </dataValidations>
  <printOptions horizontalCentered="1"/>
  <pageMargins left="0.51181102362204722" right="0.51181102362204722" top="0.74803149606299213" bottom="0.74803149606299213" header="0.31496062992125984" footer="0.31496062992125984"/>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2FF1E-BA81-4DD0-B614-74BBA1660CA9}">
  <sheetPr>
    <pageSetUpPr fitToPage="1"/>
  </sheetPr>
  <dimension ref="A1:J49"/>
  <sheetViews>
    <sheetView showGridLines="0" showZeros="0" view="pageBreakPreview" zoomScale="90" zoomScaleNormal="90" zoomScaleSheetLayoutView="90" workbookViewId="0">
      <selection activeCell="A3" sqref="A3:I3"/>
    </sheetView>
  </sheetViews>
  <sheetFormatPr defaultColWidth="8.75" defaultRowHeight="18.75"/>
  <cols>
    <col min="1" max="1" width="15.625" style="71" customWidth="1"/>
    <col min="2" max="2" width="8.75" style="71"/>
    <col min="3" max="3" width="6.625" style="71" customWidth="1"/>
    <col min="4" max="4" width="27.125" style="71" customWidth="1"/>
    <col min="5" max="5" width="5.75" style="71" customWidth="1"/>
    <col min="6" max="6" width="6.625" style="71" customWidth="1"/>
    <col min="7" max="7" width="17.75" style="71" customWidth="1"/>
    <col min="8" max="8" width="6.625" style="71" customWidth="1"/>
    <col min="9" max="9" width="27" style="71" customWidth="1"/>
    <col min="10" max="10" width="8.75" style="71" customWidth="1"/>
    <col min="11" max="16384" width="8.75" style="71"/>
  </cols>
  <sheetData>
    <row r="1" spans="1:10">
      <c r="A1" s="70" t="s">
        <v>70</v>
      </c>
    </row>
    <row r="2" spans="1:10" s="69" customFormat="1">
      <c r="A2" s="72" t="s">
        <v>107</v>
      </c>
      <c r="B2" s="73"/>
      <c r="C2" s="73"/>
    </row>
    <row r="3" spans="1:10" s="69" customFormat="1" ht="25.5">
      <c r="A3" s="210" t="s">
        <v>97</v>
      </c>
      <c r="B3" s="210"/>
      <c r="C3" s="210"/>
      <c r="D3" s="210"/>
      <c r="E3" s="210"/>
      <c r="F3" s="210"/>
      <c r="G3" s="210"/>
      <c r="H3" s="210"/>
      <c r="I3" s="210"/>
    </row>
    <row r="4" spans="1:10" s="69" customFormat="1" ht="5.0999999999999996" customHeight="1">
      <c r="A4" s="74"/>
      <c r="B4" s="73"/>
      <c r="C4" s="73"/>
    </row>
    <row r="5" spans="1:10" s="77" customFormat="1" ht="49.9" customHeight="1">
      <c r="A5" s="75" t="s">
        <v>91</v>
      </c>
      <c r="B5" s="211">
        <f>'様式第1-2号-2（全2ページ1）'!Q12</f>
        <v>0</v>
      </c>
      <c r="C5" s="212"/>
      <c r="D5" s="212"/>
      <c r="E5" s="212"/>
      <c r="F5" s="212"/>
      <c r="G5" s="212"/>
      <c r="H5" s="213"/>
      <c r="I5" s="222" t="s">
        <v>77</v>
      </c>
      <c r="J5" s="76"/>
    </row>
    <row r="6" spans="1:10" s="77" customFormat="1" ht="49.9" customHeight="1">
      <c r="A6" s="78" t="s">
        <v>92</v>
      </c>
      <c r="B6" s="214"/>
      <c r="C6" s="215"/>
      <c r="D6" s="215"/>
      <c r="E6" s="215"/>
      <c r="F6" s="215"/>
      <c r="G6" s="215"/>
      <c r="H6" s="216"/>
      <c r="I6" s="222"/>
      <c r="J6" s="76"/>
    </row>
    <row r="7" spans="1:10" s="77" customFormat="1" ht="49.9" customHeight="1">
      <c r="A7" s="195" t="s">
        <v>93</v>
      </c>
      <c r="B7" s="195"/>
      <c r="C7" s="195"/>
      <c r="D7" s="197"/>
      <c r="E7" s="197"/>
      <c r="F7" s="197"/>
      <c r="G7" s="197"/>
      <c r="H7" s="197"/>
      <c r="I7" s="197"/>
      <c r="J7" s="76"/>
    </row>
    <row r="8" spans="1:10" s="77" customFormat="1" ht="49.9" customHeight="1">
      <c r="A8" s="196" t="s">
        <v>94</v>
      </c>
      <c r="B8" s="196"/>
      <c r="C8" s="196"/>
      <c r="D8" s="198"/>
      <c r="E8" s="198"/>
      <c r="F8" s="198"/>
      <c r="G8" s="198"/>
      <c r="H8" s="198"/>
      <c r="I8" s="198"/>
      <c r="J8" s="76"/>
    </row>
    <row r="9" spans="1:10" s="80" customFormat="1" ht="40.15" customHeight="1">
      <c r="A9" s="75" t="s">
        <v>95</v>
      </c>
      <c r="B9" s="226">
        <f>'様式第1-2号-2（全2ページ1）'!J$31</f>
        <v>0</v>
      </c>
      <c r="C9" s="227"/>
      <c r="D9" s="228"/>
      <c r="E9" s="199" t="s">
        <v>57</v>
      </c>
      <c r="F9" s="200"/>
      <c r="G9" s="204" t="str">
        <f>'様式第1-2号-2（全2ページ1）'!S$31</f>
        <v/>
      </c>
      <c r="H9" s="205"/>
      <c r="I9" s="206"/>
      <c r="J9" s="79"/>
    </row>
    <row r="10" spans="1:10" s="69" customFormat="1" ht="15" customHeight="1">
      <c r="A10" s="81"/>
      <c r="B10" s="73"/>
      <c r="C10" s="73"/>
      <c r="G10" s="217"/>
      <c r="H10" s="218"/>
      <c r="I10" s="218"/>
    </row>
    <row r="11" spans="1:10" ht="19.5">
      <c r="A11" s="82"/>
      <c r="B11" s="82"/>
      <c r="C11" s="221" t="s">
        <v>63</v>
      </c>
      <c r="D11" s="221"/>
      <c r="E11" s="83"/>
      <c r="H11" s="221" t="s">
        <v>63</v>
      </c>
      <c r="I11" s="221"/>
    </row>
    <row r="12" spans="1:10" ht="26.25" customHeight="1">
      <c r="A12" s="219" t="s">
        <v>0</v>
      </c>
      <c r="B12" s="220"/>
      <c r="C12" s="223" t="s">
        <v>64</v>
      </c>
      <c r="D12" s="223"/>
      <c r="E12" s="224"/>
      <c r="F12" s="219" t="s">
        <v>0</v>
      </c>
      <c r="G12" s="220"/>
      <c r="H12" s="225" t="s">
        <v>65</v>
      </c>
      <c r="I12" s="225"/>
    </row>
    <row r="13" spans="1:10">
      <c r="A13" s="193" t="str">
        <f>IF('様式第1-2号-2（全2ページ1）'!J$31="","",SUM(B9))</f>
        <v/>
      </c>
      <c r="B13" s="194"/>
      <c r="C13" s="207"/>
      <c r="D13" s="207"/>
      <c r="E13" s="224"/>
      <c r="F13" s="193" t="str">
        <f>IF('様式第1-2号-2（全2ページ1）'!C$31="","",IF('様式第1-2号-2（全2ページ1）'!C$31=1,"",SUM(A43+1)))</f>
        <v/>
      </c>
      <c r="G13" s="194"/>
      <c r="H13" s="207"/>
      <c r="I13" s="207"/>
    </row>
    <row r="14" spans="1:10">
      <c r="A14" s="193" t="str">
        <f>IF('様式第1-2号-2（全2ページ1）'!C$31="","",IF('様式第1-2号-2（全2ページ1）'!J$31="","",SUM(A13+1)))</f>
        <v/>
      </c>
      <c r="B14" s="194"/>
      <c r="C14" s="207"/>
      <c r="D14" s="207"/>
      <c r="E14" s="224"/>
      <c r="F14" s="193" t="str">
        <f>IF('様式第1-2号-2（全2ページ1）'!C$31="","",IF('様式第1-2号-2（全2ページ1）'!C$31=1,"",SUM(F13+1)))</f>
        <v/>
      </c>
      <c r="G14" s="194"/>
      <c r="H14" s="207"/>
      <c r="I14" s="207"/>
    </row>
    <row r="15" spans="1:10">
      <c r="A15" s="193" t="str">
        <f>IF('様式第1-2号-2（全2ページ1）'!C$31="","",IF('様式第1-2号-2（全2ページ1）'!J$31="","",SUM(A14+1)))</f>
        <v/>
      </c>
      <c r="B15" s="194"/>
      <c r="C15" s="207"/>
      <c r="D15" s="207"/>
      <c r="E15" s="224"/>
      <c r="F15" s="193" t="str">
        <f>IF('様式第1-2号-2（全2ページ1）'!C$31="","",IF('様式第1-2号-2（全2ページ1）'!C$31=1,"",SUM(F14+1)))</f>
        <v/>
      </c>
      <c r="G15" s="194"/>
      <c r="H15" s="207"/>
      <c r="I15" s="207"/>
    </row>
    <row r="16" spans="1:10">
      <c r="A16" s="193" t="str">
        <f>IF('様式第1-2号-2（全2ページ1）'!C$31="","",IF('様式第1-2号-2（全2ページ1）'!J$31="","",SUM(A15+1)))</f>
        <v/>
      </c>
      <c r="B16" s="194"/>
      <c r="C16" s="207"/>
      <c r="D16" s="207"/>
      <c r="E16" s="224"/>
      <c r="F16" s="193" t="str">
        <f>IF('様式第1-2号-2（全2ページ1）'!C$31="","",IF('様式第1-2号-2（全2ページ1）'!C$31=1,"",SUM(F15+1)))</f>
        <v/>
      </c>
      <c r="G16" s="194"/>
      <c r="H16" s="207"/>
      <c r="I16" s="207"/>
    </row>
    <row r="17" spans="1:9">
      <c r="A17" s="193" t="str">
        <f>IF('様式第1-2号-2（全2ページ1）'!C$31="","",IF('様式第1-2号-2（全2ページ1）'!J$31="","",SUM(A16+1)))</f>
        <v/>
      </c>
      <c r="B17" s="194"/>
      <c r="C17" s="207"/>
      <c r="D17" s="207"/>
      <c r="E17" s="224"/>
      <c r="F17" s="193" t="str">
        <f>IF('様式第1-2号-2（全2ページ1）'!C$31="","",IF('様式第1-2号-2（全2ページ1）'!C$31=1,"",SUM(F16+1)))</f>
        <v/>
      </c>
      <c r="G17" s="194"/>
      <c r="H17" s="207"/>
      <c r="I17" s="207"/>
    </row>
    <row r="18" spans="1:9">
      <c r="A18" s="193" t="str">
        <f>IF('様式第1-2号-2（全2ページ1）'!C$31="","",IF('様式第1-2号-2（全2ページ1）'!J$31="","",SUM(A17+1)))</f>
        <v/>
      </c>
      <c r="B18" s="194"/>
      <c r="C18" s="207"/>
      <c r="D18" s="207"/>
      <c r="E18" s="224"/>
      <c r="F18" s="193" t="str">
        <f>IF('様式第1-2号-2（全2ページ1）'!C$31="","",IF('様式第1-2号-2（全2ページ1）'!C$31=1,"",SUM(F17+1)))</f>
        <v/>
      </c>
      <c r="G18" s="194"/>
      <c r="H18" s="207"/>
      <c r="I18" s="207"/>
    </row>
    <row r="19" spans="1:9">
      <c r="A19" s="193" t="str">
        <f>IF('様式第1-2号-2（全2ページ1）'!C$31="","",IF('様式第1-2号-2（全2ページ1）'!J$31="","",SUM(A18+1)))</f>
        <v/>
      </c>
      <c r="B19" s="194"/>
      <c r="C19" s="207"/>
      <c r="D19" s="207"/>
      <c r="E19" s="224"/>
      <c r="F19" s="193" t="str">
        <f>IF('様式第1-2号-2（全2ページ1）'!C$31="","",IF('様式第1-2号-2（全2ページ1）'!C$31=1,"",SUM(F18+1)))</f>
        <v/>
      </c>
      <c r="G19" s="194"/>
      <c r="H19" s="207"/>
      <c r="I19" s="207"/>
    </row>
    <row r="20" spans="1:9">
      <c r="A20" s="193" t="str">
        <f>IF('様式第1-2号-2（全2ページ1）'!C$31="","",IF('様式第1-2号-2（全2ページ1）'!J$31="","",SUM(A19+1)))</f>
        <v/>
      </c>
      <c r="B20" s="194"/>
      <c r="C20" s="207"/>
      <c r="D20" s="207"/>
      <c r="E20" s="224"/>
      <c r="F20" s="193" t="str">
        <f>IF('様式第1-2号-2（全2ページ1）'!C$31="","",IF('様式第1-2号-2（全2ページ1）'!C$31=1,"",SUM(F19+1)))</f>
        <v/>
      </c>
      <c r="G20" s="194"/>
      <c r="H20" s="207"/>
      <c r="I20" s="207"/>
    </row>
    <row r="21" spans="1:9">
      <c r="A21" s="193" t="str">
        <f>IF('様式第1-2号-2（全2ページ1）'!C$31="","",IF('様式第1-2号-2（全2ページ1）'!J$31="","",SUM(A20+1)))</f>
        <v/>
      </c>
      <c r="B21" s="194"/>
      <c r="C21" s="207"/>
      <c r="D21" s="207"/>
      <c r="E21" s="224"/>
      <c r="F21" s="193" t="str">
        <f>IF('様式第1-2号-2（全2ページ1）'!C$31="","",IF('様式第1-2号-2（全2ページ1）'!C$31=1,"",SUM(F20+1)))</f>
        <v/>
      </c>
      <c r="G21" s="194"/>
      <c r="H21" s="207"/>
      <c r="I21" s="207"/>
    </row>
    <row r="22" spans="1:9">
      <c r="A22" s="193" t="str">
        <f>IF('様式第1-2号-2（全2ページ1）'!C$31="","",IF('様式第1-2号-2（全2ページ1）'!J$31="","",SUM(A21+1)))</f>
        <v/>
      </c>
      <c r="B22" s="194"/>
      <c r="C22" s="207"/>
      <c r="D22" s="207"/>
      <c r="E22" s="224"/>
      <c r="F22" s="193" t="str">
        <f>IF('様式第1-2号-2（全2ページ1）'!C$31="","",IF('様式第1-2号-2（全2ページ1）'!C$31=1,"",SUM(F21+1)))</f>
        <v/>
      </c>
      <c r="G22" s="194"/>
      <c r="H22" s="207"/>
      <c r="I22" s="207"/>
    </row>
    <row r="23" spans="1:9">
      <c r="A23" s="193" t="str">
        <f>IF('様式第1-2号-2（全2ページ1）'!C$31="","",IF('様式第1-2号-2（全2ページ1）'!J$31="","",SUM(A22+1)))</f>
        <v/>
      </c>
      <c r="B23" s="194"/>
      <c r="C23" s="207"/>
      <c r="D23" s="207"/>
      <c r="E23" s="224"/>
      <c r="F23" s="193" t="str">
        <f>IF('様式第1-2号-2（全2ページ1）'!C$31="","",IF('様式第1-2号-2（全2ページ1）'!C$31=1,"",SUM(F22+1)))</f>
        <v/>
      </c>
      <c r="G23" s="194"/>
      <c r="H23" s="207"/>
      <c r="I23" s="207"/>
    </row>
    <row r="24" spans="1:9">
      <c r="A24" s="193" t="str">
        <f>IF('様式第1-2号-2（全2ページ1）'!C$31="","",IF('様式第1-2号-2（全2ページ1）'!J$31="","",SUM(A23+1)))</f>
        <v/>
      </c>
      <c r="B24" s="194"/>
      <c r="C24" s="207"/>
      <c r="D24" s="207"/>
      <c r="E24" s="224"/>
      <c r="F24" s="193" t="str">
        <f>IF('様式第1-2号-2（全2ページ1）'!C$31="","",IF('様式第1-2号-2（全2ページ1）'!C$31=1,"",SUM(F23+1)))</f>
        <v/>
      </c>
      <c r="G24" s="194"/>
      <c r="H24" s="207"/>
      <c r="I24" s="207"/>
    </row>
    <row r="25" spans="1:9">
      <c r="A25" s="193" t="str">
        <f>IF('様式第1-2号-2（全2ページ1）'!C$31="","",IF('様式第1-2号-2（全2ページ1）'!J$31="","",SUM(A24+1)))</f>
        <v/>
      </c>
      <c r="B25" s="194"/>
      <c r="C25" s="207"/>
      <c r="D25" s="207"/>
      <c r="E25" s="224"/>
      <c r="F25" s="193" t="str">
        <f>IF('様式第1-2号-2（全2ページ1）'!C$31="","",IF('様式第1-2号-2（全2ページ1）'!C$31=1,"",SUM(F24+1)))</f>
        <v/>
      </c>
      <c r="G25" s="194"/>
      <c r="H25" s="207"/>
      <c r="I25" s="207"/>
    </row>
    <row r="26" spans="1:9">
      <c r="A26" s="193" t="str">
        <f>IF('様式第1-2号-2（全2ページ1）'!C$31="","",IF('様式第1-2号-2（全2ページ1）'!J$31="","",SUM(A25+1)))</f>
        <v/>
      </c>
      <c r="B26" s="194"/>
      <c r="C26" s="207"/>
      <c r="D26" s="207"/>
      <c r="E26" s="224"/>
      <c r="F26" s="193" t="str">
        <f>IF('様式第1-2号-2（全2ページ1）'!C$31="","",IF('様式第1-2号-2（全2ページ1）'!C$31=1,"",SUM(F25+1)))</f>
        <v/>
      </c>
      <c r="G26" s="194"/>
      <c r="H26" s="207"/>
      <c r="I26" s="207"/>
    </row>
    <row r="27" spans="1:9">
      <c r="A27" s="193" t="str">
        <f>IF('様式第1-2号-2（全2ページ1）'!C$31="","",IF('様式第1-2号-2（全2ページ1）'!J$31="","",SUM(A26+1)))</f>
        <v/>
      </c>
      <c r="B27" s="194"/>
      <c r="C27" s="207"/>
      <c r="D27" s="207"/>
      <c r="E27" s="224"/>
      <c r="F27" s="193" t="str">
        <f>IF('様式第1-2号-2（全2ページ1）'!C$31="","",IF('様式第1-2号-2（全2ページ1）'!C$31=1,"",SUM(F26+1)))</f>
        <v/>
      </c>
      <c r="G27" s="194"/>
      <c r="H27" s="207"/>
      <c r="I27" s="207"/>
    </row>
    <row r="28" spans="1:9">
      <c r="A28" s="193" t="str">
        <f>IF('様式第1-2号-2（全2ページ1）'!C$31="","",IF('様式第1-2号-2（全2ページ1）'!J$31="","",SUM(A27+1)))</f>
        <v/>
      </c>
      <c r="B28" s="194"/>
      <c r="C28" s="207"/>
      <c r="D28" s="207"/>
      <c r="E28" s="224"/>
      <c r="F28" s="193" t="str">
        <f>IF('様式第1-2号-2（全2ページ1）'!C$31="","",IF('様式第1-2号-2（全2ページ1）'!C$31=1,"",SUM(F27+1)))</f>
        <v/>
      </c>
      <c r="G28" s="194"/>
      <c r="H28" s="207"/>
      <c r="I28" s="207"/>
    </row>
    <row r="29" spans="1:9">
      <c r="A29" s="193" t="str">
        <f>IF('様式第1-2号-2（全2ページ1）'!C$31="","",IF('様式第1-2号-2（全2ページ1）'!J$31="","",SUM(A28+1)))</f>
        <v/>
      </c>
      <c r="B29" s="194"/>
      <c r="C29" s="207"/>
      <c r="D29" s="207"/>
      <c r="E29" s="224"/>
      <c r="F29" s="193" t="str">
        <f>IF('様式第1-2号-2（全2ページ1）'!C$31="","",IF('様式第1-2号-2（全2ページ1）'!C$31=1,"",SUM(F28+1)))</f>
        <v/>
      </c>
      <c r="G29" s="194"/>
      <c r="H29" s="207"/>
      <c r="I29" s="207"/>
    </row>
    <row r="30" spans="1:9">
      <c r="A30" s="193" t="str">
        <f>IF('様式第1-2号-2（全2ページ1）'!C$31="","",IF('様式第1-2号-2（全2ページ1）'!J$31="","",SUM(A29+1)))</f>
        <v/>
      </c>
      <c r="B30" s="194"/>
      <c r="C30" s="207"/>
      <c r="D30" s="207"/>
      <c r="E30" s="224"/>
      <c r="F30" s="193" t="str">
        <f>IF('様式第1-2号-2（全2ページ1）'!C$31="","",IF('様式第1-2号-2（全2ページ1）'!C$31=1,"",SUM(F29+1)))</f>
        <v/>
      </c>
      <c r="G30" s="194"/>
      <c r="H30" s="207"/>
      <c r="I30" s="207"/>
    </row>
    <row r="31" spans="1:9">
      <c r="A31" s="193" t="str">
        <f>IF('様式第1-2号-2（全2ページ1）'!C$31="","",IF('様式第1-2号-2（全2ページ1）'!J$31="","",SUM(A30+1)))</f>
        <v/>
      </c>
      <c r="B31" s="194"/>
      <c r="C31" s="207"/>
      <c r="D31" s="207"/>
      <c r="E31" s="224"/>
      <c r="F31" s="193" t="str">
        <f>IF('様式第1-2号-2（全2ページ1）'!C$31="","",IF('様式第1-2号-2（全2ページ1）'!C$31=1,"",SUM(F30+1)))</f>
        <v/>
      </c>
      <c r="G31" s="194"/>
      <c r="H31" s="207"/>
      <c r="I31" s="207"/>
    </row>
    <row r="32" spans="1:9">
      <c r="A32" s="193" t="str">
        <f>IF('様式第1-2号-2（全2ページ1）'!C$31="","",IF('様式第1-2号-2（全2ページ1）'!J$31="","",SUM(A31+1)))</f>
        <v/>
      </c>
      <c r="B32" s="194"/>
      <c r="C32" s="207"/>
      <c r="D32" s="207"/>
      <c r="E32" s="224"/>
      <c r="F32" s="193" t="str">
        <f>IF('様式第1-2号-2（全2ページ1）'!C$31="","",IF('様式第1-2号-2（全2ページ1）'!C$31=1,"",SUM(F31+1)))</f>
        <v/>
      </c>
      <c r="G32" s="194"/>
      <c r="H32" s="207"/>
      <c r="I32" s="207"/>
    </row>
    <row r="33" spans="1:9">
      <c r="A33" s="193" t="str">
        <f>IF('様式第1-2号-2（全2ページ1）'!C$31="","",IF('様式第1-2号-2（全2ページ1）'!J$31="","",SUM(A32+1)))</f>
        <v/>
      </c>
      <c r="B33" s="194"/>
      <c r="C33" s="207"/>
      <c r="D33" s="207"/>
      <c r="E33" s="224"/>
      <c r="F33" s="193" t="str">
        <f>IF('様式第1-2号-2（全2ページ1）'!C$31="","",IF('様式第1-2号-2（全2ページ1）'!C$31=1,"",SUM(F32+1)))</f>
        <v/>
      </c>
      <c r="G33" s="194"/>
      <c r="H33" s="207"/>
      <c r="I33" s="207"/>
    </row>
    <row r="34" spans="1:9">
      <c r="A34" s="193" t="str">
        <f>IF('様式第1-2号-2（全2ページ1）'!C$31="","",IF('様式第1-2号-2（全2ページ1）'!J$31="","",SUM(A33+1)))</f>
        <v/>
      </c>
      <c r="B34" s="194"/>
      <c r="C34" s="207"/>
      <c r="D34" s="207"/>
      <c r="E34" s="224"/>
      <c r="F34" s="193" t="str">
        <f>IF('様式第1-2号-2（全2ページ1）'!C$31="","",IF('様式第1-2号-2（全2ページ1）'!C$31=1,"",SUM(F33+1)))</f>
        <v/>
      </c>
      <c r="G34" s="194"/>
      <c r="H34" s="207"/>
      <c r="I34" s="207"/>
    </row>
    <row r="35" spans="1:9">
      <c r="A35" s="193" t="str">
        <f>IF('様式第1-2号-2（全2ページ1）'!C$31="","",IF('様式第1-2号-2（全2ページ1）'!J$31="","",SUM(A34+1)))</f>
        <v/>
      </c>
      <c r="B35" s="194"/>
      <c r="C35" s="207"/>
      <c r="D35" s="207"/>
      <c r="E35" s="224"/>
      <c r="F35" s="193" t="str">
        <f>IF('様式第1-2号-2（全2ページ1）'!C$31="","",IF('様式第1-2号-2（全2ページ1）'!C$31=1,"",SUM(F34+1)))</f>
        <v/>
      </c>
      <c r="G35" s="194"/>
      <c r="H35" s="207"/>
      <c r="I35" s="207"/>
    </row>
    <row r="36" spans="1:9">
      <c r="A36" s="193" t="str">
        <f>IF('様式第1-2号-2（全2ページ1）'!C$31="","",IF('様式第1-2号-2（全2ページ1）'!J$31="","",SUM(A35+1)))</f>
        <v/>
      </c>
      <c r="B36" s="194"/>
      <c r="C36" s="207"/>
      <c r="D36" s="207"/>
      <c r="E36" s="224"/>
      <c r="F36" s="193" t="str">
        <f>IF('様式第1-2号-2（全2ページ1）'!C$31="","",IF('様式第1-2号-2（全2ページ1）'!C$31=1,"",SUM(F35+1)))</f>
        <v/>
      </c>
      <c r="G36" s="194"/>
      <c r="H36" s="207"/>
      <c r="I36" s="207"/>
    </row>
    <row r="37" spans="1:9">
      <c r="A37" s="193" t="str">
        <f>IF('様式第1-2号-2（全2ページ1）'!C$31="","",IF('様式第1-2号-2（全2ページ1）'!J$31="","",SUM(A36+1)))</f>
        <v/>
      </c>
      <c r="B37" s="194"/>
      <c r="C37" s="207"/>
      <c r="D37" s="207"/>
      <c r="E37" s="224"/>
      <c r="F37" s="193" t="str">
        <f>IF('様式第1-2号-2（全2ページ1）'!C$31="","",IF('様式第1-2号-2（全2ページ1）'!C$31=1,"",SUM(F36+1)))</f>
        <v/>
      </c>
      <c r="G37" s="194"/>
      <c r="H37" s="207"/>
      <c r="I37" s="207"/>
    </row>
    <row r="38" spans="1:9">
      <c r="A38" s="193" t="str">
        <f>IF('様式第1-2号-2（全2ページ1）'!C$31="","",IF('様式第1-2号-2（全2ページ1）'!J$31="","",SUM(A37+1)))</f>
        <v/>
      </c>
      <c r="B38" s="194"/>
      <c r="C38" s="207"/>
      <c r="D38" s="207"/>
      <c r="E38" s="224"/>
      <c r="F38" s="193" t="str">
        <f>IF('様式第1-2号-2（全2ページ1）'!C$31="","",IF('様式第1-2号-2（全2ページ1）'!C$31=1,"",SUM(F37+1)))</f>
        <v/>
      </c>
      <c r="G38" s="194"/>
      <c r="H38" s="207"/>
      <c r="I38" s="207"/>
    </row>
    <row r="39" spans="1:9">
      <c r="A39" s="193" t="str">
        <f>IF('様式第1-2号-2（全2ページ1）'!C$31="","",IF('様式第1-2号-2（全2ページ1）'!J$31="","",SUM(A38+1)))</f>
        <v/>
      </c>
      <c r="B39" s="194"/>
      <c r="C39" s="207"/>
      <c r="D39" s="207"/>
      <c r="E39" s="224"/>
      <c r="F39" s="193" t="str">
        <f>IF('様式第1-2号-2（全2ページ1）'!C$31="","",IF('様式第1-2号-2（全2ページ1）'!C$31=1,"",SUM(F38+1)))</f>
        <v/>
      </c>
      <c r="G39" s="194"/>
      <c r="H39" s="207"/>
      <c r="I39" s="207"/>
    </row>
    <row r="40" spans="1:9">
      <c r="A40" s="193" t="str">
        <f>IF('様式第1-2号-2（全2ページ1）'!C$31="","",IF('様式第1-2号-2（全2ページ1）'!J$31="","",SUM(A39+1)))</f>
        <v/>
      </c>
      <c r="B40" s="194"/>
      <c r="C40" s="207"/>
      <c r="D40" s="207"/>
      <c r="E40" s="224"/>
      <c r="F40" s="193" t="str">
        <f>IF('様式第1-2号-2（全2ページ1）'!C$31="","",IF('様式第1-2号-2（全2ページ1）'!C$31=1,"",SUM(F39+1)))</f>
        <v/>
      </c>
      <c r="G40" s="194"/>
      <c r="H40" s="207"/>
      <c r="I40" s="207"/>
    </row>
    <row r="41" spans="1:9">
      <c r="A41" s="193" t="str">
        <f>IF('様式第1-2号-2（全2ページ1）'!C$31="","",IF('様式第1-2号-2（全2ページ1）'!J$31="","",SUM(A40+1)))</f>
        <v/>
      </c>
      <c r="B41" s="194"/>
      <c r="C41" s="207"/>
      <c r="D41" s="207"/>
      <c r="E41" s="224"/>
      <c r="F41" s="229" t="str">
        <f>IF('様式第1-2号-2（全2ページ1）'!C$31="","",IF('様式第1-2号-2（全2ページ1）'!C$31=1,"",SUM(F40+1)))</f>
        <v/>
      </c>
      <c r="G41" s="230"/>
      <c r="H41" s="207"/>
      <c r="I41" s="207"/>
    </row>
    <row r="42" spans="1:9">
      <c r="A42" s="193" t="str">
        <f>IF('様式第1-2号-2（全2ページ1）'!C$31="","",IF('様式第1-2号-2（全2ページ1）'!J$31="","",SUM(A41+1)))</f>
        <v/>
      </c>
      <c r="B42" s="194"/>
      <c r="C42" s="207"/>
      <c r="D42" s="207"/>
      <c r="E42" s="224"/>
      <c r="F42" s="229" t="str">
        <f>IF('様式第1-2号-2（全2ページ1）'!C$31="","",IF('様式第1-2号-2（全2ページ1）'!C$31=1,"",SUM(F41+1)))</f>
        <v/>
      </c>
      <c r="G42" s="230"/>
      <c r="H42" s="207"/>
      <c r="I42" s="207"/>
    </row>
    <row r="43" spans="1:9">
      <c r="A43" s="193" t="str">
        <f>IF('様式第1-2号-2（全2ページ1）'!C$31="","",IF('様式第1-2号-2（全2ページ1）'!J$31="","",SUM(A42+1)))</f>
        <v/>
      </c>
      <c r="B43" s="194"/>
      <c r="C43" s="207"/>
      <c r="D43" s="207"/>
      <c r="E43" s="224"/>
      <c r="F43" s="229" t="str">
        <f>IF('様式第1-2号-2（全2ページ1）'!C$31="","",IF('様式第1-2号-2（全2ページ1）'!C$31=1,"",SUM(F42+1)))</f>
        <v/>
      </c>
      <c r="G43" s="230"/>
      <c r="H43" s="207"/>
      <c r="I43" s="207"/>
    </row>
    <row r="45" spans="1:9">
      <c r="F45" s="208" t="s">
        <v>66</v>
      </c>
      <c r="G45" s="208"/>
      <c r="H45" s="208"/>
      <c r="I45" s="208"/>
    </row>
    <row r="46" spans="1:9" ht="19.5" thickBot="1">
      <c r="F46" s="209"/>
      <c r="G46" s="209"/>
      <c r="H46" s="209"/>
      <c r="I46" s="209"/>
    </row>
    <row r="47" spans="1:9" ht="19.5" thickTop="1">
      <c r="F47" s="185" t="s">
        <v>12</v>
      </c>
      <c r="G47" s="186"/>
      <c r="H47" s="189">
        <f>COUNTIFS(C13:C43,"テレワーク")+COUNTIFS(H13:H43,"テレワーク")</f>
        <v>0</v>
      </c>
      <c r="I47" s="190"/>
    </row>
    <row r="48" spans="1:9" ht="19.5" thickBot="1">
      <c r="F48" s="187"/>
      <c r="G48" s="188"/>
      <c r="H48" s="191"/>
      <c r="I48" s="192"/>
    </row>
    <row r="49" ht="19.5" thickTop="1"/>
  </sheetData>
  <sheetProtection algorithmName="SHA-512" hashValue="CkO/yDLeVw5RKERModr20ag95PtokUg6T7FsGlIEgSFSpOxqtsZWQuVJgE0uzZWJ/sYFdIRlYyIGIqjFgEbyBw==" saltValue="Wb+61EhBF6bs99rNM7gSzA==" spinCount="100000" sheet="1" objects="1" scenarios="1"/>
  <mergeCells count="146">
    <mergeCell ref="F45:I46"/>
    <mergeCell ref="F47:G48"/>
    <mergeCell ref="H47:I48"/>
    <mergeCell ref="A42:B42"/>
    <mergeCell ref="C42:D42"/>
    <mergeCell ref="F42:G42"/>
    <mergeCell ref="H42:I42"/>
    <mergeCell ref="A43:B43"/>
    <mergeCell ref="C43:D43"/>
    <mergeCell ref="F43:G43"/>
    <mergeCell ref="H43:I43"/>
    <mergeCell ref="A40:B40"/>
    <mergeCell ref="C40:D40"/>
    <mergeCell ref="F40:G40"/>
    <mergeCell ref="H40:I40"/>
    <mergeCell ref="A41:B41"/>
    <mergeCell ref="C41:D41"/>
    <mergeCell ref="F41:G41"/>
    <mergeCell ref="H41:I41"/>
    <mergeCell ref="A38:B38"/>
    <mergeCell ref="C38:D38"/>
    <mergeCell ref="F38:G38"/>
    <mergeCell ref="H38:I38"/>
    <mergeCell ref="A39:B39"/>
    <mergeCell ref="C39:D39"/>
    <mergeCell ref="F39:G39"/>
    <mergeCell ref="H39:I39"/>
    <mergeCell ref="A36:B36"/>
    <mergeCell ref="C36:D36"/>
    <mergeCell ref="F36:G36"/>
    <mergeCell ref="H36:I36"/>
    <mergeCell ref="A37:B37"/>
    <mergeCell ref="C37:D37"/>
    <mergeCell ref="F37:G37"/>
    <mergeCell ref="H37:I37"/>
    <mergeCell ref="A34:B34"/>
    <mergeCell ref="C34:D34"/>
    <mergeCell ref="F34:G34"/>
    <mergeCell ref="H34:I34"/>
    <mergeCell ref="A35:B35"/>
    <mergeCell ref="C35:D35"/>
    <mergeCell ref="F35:G35"/>
    <mergeCell ref="H35:I35"/>
    <mergeCell ref="A32:B32"/>
    <mergeCell ref="C32:D32"/>
    <mergeCell ref="F32:G32"/>
    <mergeCell ref="H32:I32"/>
    <mergeCell ref="A33:B33"/>
    <mergeCell ref="C33:D33"/>
    <mergeCell ref="F33:G33"/>
    <mergeCell ref="H33:I33"/>
    <mergeCell ref="A30:B30"/>
    <mergeCell ref="C30:D30"/>
    <mergeCell ref="F30:G30"/>
    <mergeCell ref="H30:I30"/>
    <mergeCell ref="A31:B31"/>
    <mergeCell ref="C31:D31"/>
    <mergeCell ref="F31:G31"/>
    <mergeCell ref="H31:I31"/>
    <mergeCell ref="A28:B28"/>
    <mergeCell ref="C28:D28"/>
    <mergeCell ref="F28:G28"/>
    <mergeCell ref="H28:I28"/>
    <mergeCell ref="A29:B29"/>
    <mergeCell ref="C29:D29"/>
    <mergeCell ref="F29:G29"/>
    <mergeCell ref="H29:I29"/>
    <mergeCell ref="A26:B26"/>
    <mergeCell ref="C26:D26"/>
    <mergeCell ref="F26:G26"/>
    <mergeCell ref="H26:I26"/>
    <mergeCell ref="A27:B27"/>
    <mergeCell ref="C27:D27"/>
    <mergeCell ref="F27:G27"/>
    <mergeCell ref="H27:I27"/>
    <mergeCell ref="A24:B24"/>
    <mergeCell ref="C24:D24"/>
    <mergeCell ref="F24:G24"/>
    <mergeCell ref="H24:I24"/>
    <mergeCell ref="A25:B25"/>
    <mergeCell ref="C25:D25"/>
    <mergeCell ref="F25:G25"/>
    <mergeCell ref="H25:I25"/>
    <mergeCell ref="A22:B22"/>
    <mergeCell ref="C22:D22"/>
    <mergeCell ref="F22:G22"/>
    <mergeCell ref="H22:I22"/>
    <mergeCell ref="A23:B23"/>
    <mergeCell ref="C23:D23"/>
    <mergeCell ref="F23:G23"/>
    <mergeCell ref="H23:I23"/>
    <mergeCell ref="C15:D15"/>
    <mergeCell ref="F15:G15"/>
    <mergeCell ref="H15:I15"/>
    <mergeCell ref="A20:B20"/>
    <mergeCell ref="C20:D20"/>
    <mergeCell ref="F20:G20"/>
    <mergeCell ref="H20:I20"/>
    <mergeCell ref="A21:B21"/>
    <mergeCell ref="C21:D21"/>
    <mergeCell ref="F21:G21"/>
    <mergeCell ref="H21:I21"/>
    <mergeCell ref="A18:B18"/>
    <mergeCell ref="C18:D18"/>
    <mergeCell ref="F18:G18"/>
    <mergeCell ref="H18:I18"/>
    <mergeCell ref="A19:B19"/>
    <mergeCell ref="C19:D19"/>
    <mergeCell ref="F19:G19"/>
    <mergeCell ref="H19:I19"/>
    <mergeCell ref="C11:D11"/>
    <mergeCell ref="H11:I11"/>
    <mergeCell ref="A12:B12"/>
    <mergeCell ref="C12:D12"/>
    <mergeCell ref="E12:E43"/>
    <mergeCell ref="F12:G12"/>
    <mergeCell ref="H12:I12"/>
    <mergeCell ref="A13:B13"/>
    <mergeCell ref="C13:D13"/>
    <mergeCell ref="F13:G13"/>
    <mergeCell ref="A16:B16"/>
    <mergeCell ref="C16:D16"/>
    <mergeCell ref="F16:G16"/>
    <mergeCell ref="H16:I16"/>
    <mergeCell ref="A17:B17"/>
    <mergeCell ref="C17:D17"/>
    <mergeCell ref="F17:G17"/>
    <mergeCell ref="H17:I17"/>
    <mergeCell ref="H13:I13"/>
    <mergeCell ref="A14:B14"/>
    <mergeCell ref="C14:D14"/>
    <mergeCell ref="F14:G14"/>
    <mergeCell ref="H14:I14"/>
    <mergeCell ref="A15:B15"/>
    <mergeCell ref="A8:C8"/>
    <mergeCell ref="D8:I8"/>
    <mergeCell ref="B9:D9"/>
    <mergeCell ref="E9:F9"/>
    <mergeCell ref="G9:I9"/>
    <mergeCell ref="G10:I10"/>
    <mergeCell ref="A3:I3"/>
    <mergeCell ref="B5:H5"/>
    <mergeCell ref="I5:I6"/>
    <mergeCell ref="B6:H6"/>
    <mergeCell ref="A7:C7"/>
    <mergeCell ref="D7:I7"/>
  </mergeCells>
  <phoneticPr fontId="1"/>
  <dataValidations count="1">
    <dataValidation type="list" allowBlank="1" showInputMessage="1" showErrorMessage="1" sqref="C13:C43 H13:H43" xr:uid="{68149F55-21AA-4312-9A7C-318D65FB2415}">
      <formula1>"テレワーク,出社,非出社"</formula1>
    </dataValidation>
  </dataValidations>
  <printOptions horizontalCentered="1"/>
  <pageMargins left="0.51181102362204722" right="0.51181102362204722" top="0.74803149606299213" bottom="0.74803149606299213" header="0.31496062992125984" footer="0.31496062992125984"/>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A2002-FB82-421A-8C6F-0FC45255DC53}">
  <dimension ref="A2:A4"/>
  <sheetViews>
    <sheetView workbookViewId="0">
      <selection activeCell="A5" sqref="A5"/>
    </sheetView>
  </sheetViews>
  <sheetFormatPr defaultRowHeight="18.75"/>
  <sheetData>
    <row r="2" spans="1:1">
      <c r="A2" t="s">
        <v>78</v>
      </c>
    </row>
    <row r="3" spans="1:1">
      <c r="A3">
        <v>1</v>
      </c>
    </row>
    <row r="4" spans="1:1">
      <c r="A4">
        <v>2</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様式第1-2号-2（全2ページ1）</vt:lpstr>
      <vt:lpstr>様式第1-2号-2（全2ページ2）</vt:lpstr>
      <vt:lpstr>様式第1-2号-2（別紙1人目）</vt:lpstr>
      <vt:lpstr>様式第1-2号2（別紙2人目）</vt:lpstr>
      <vt:lpstr>区分リスト</vt:lpstr>
      <vt:lpstr>'様式第1-2号-2（全2ページ1）'!Print_Area</vt:lpstr>
      <vt:lpstr>'様式第1-2号-2（全2ページ2）'!Print_Area</vt:lpstr>
      <vt:lpstr>'様式第1-2号-2（全2ページ2）'!Print_Titles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2022-12-20T07:38:40Z</dcterms:modified>
</cp:coreProperties>
</file>